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<sst xmlns="http://schemas.openxmlformats.org/spreadsheetml/2006/main" count="400" uniqueCount="69">
  <si>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</si>
  <si>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</si>
  <si>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</si>
  <si>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</si>
  <si>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</si>
  <si>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</si>
  <si>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</si>
  <si>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</si>
  <si>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</si>
  <si>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</si>
  <si>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</si>
  <si>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</si>
  <si>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</si>
  <si>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</si>
  <si>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</si>
  <si>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</si>
  <si>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</si>
  <si>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</si>
  <si>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</si>
  <si>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</si>
  <si>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</si>
  <si>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</si>
  <si>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</si>
  <si>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</si>
  <si>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</si>
  <si>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</si>
  <si>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</si>
  <si>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</si>
  <si>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</si>
  <si>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</si>
  <si>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</si>
  <si>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</si>
  <si>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</si>
  <si>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</si>
  <si>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</si>
  <si>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</si>
  <si>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</si>
  <si>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</si>
  <si>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</si>
  <si>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</si>
  <si>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</si>
  <si>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</si>
  <si>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</si>
  <si>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</si>
  <si>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</si>
  <si>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</si>
  <si>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</si>
  <si>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</si>
  <si>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</si>
  <si>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</si>
  <si>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</si>
  <si>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</si>
  <si>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</si>
  <si>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</si>
  <si>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</si>
  <si>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</si>
  <si>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</si>
  <si>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</si>
  <si>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</si>
  <si>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</si>
  <si>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</si>
  <si>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</si>
  <si>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</si>
  <si>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</si>
  <si>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</si>
  <si>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</si>
  <si>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26 de enero del 2022</t>
  </si>
  <si>
    <t xml:space="preserve">        Fecha  : 26/01/2022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</si>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</sst>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7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378.04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1665.6</v>
      </c>
      <c r="AL12" s="30">
        <v>579.47</v>
      </c>
      <c r="AM12" s="30">
        <v>1165.7249999999999</v>
      </c>
      <c r="AN12" s="30">
        <v>155.15</v>
      </c>
      <c r="AO12" s="30">
        <f>SUMIF($C$11:$AN$11,"Ind",C12:AN12)</f>
        <v>3209.3649999999998</v>
      </c>
      <c r="AP12" s="30">
        <f>SUMIF($C$11:$AN$11,"I.Mad",C12:AN12)</f>
        <v>734.62</v>
      </c>
      <c r="AQ12" s="30">
        <f>SUM(AO12:AP12)</f>
        <v>3943.9849999999997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8</v>
      </c>
      <c r="AL13" s="30">
        <v>6</v>
      </c>
      <c r="AM13" s="30">
        <v>11</v>
      </c>
      <c r="AN13" s="30">
        <v>2</v>
      </c>
      <c r="AO13" s="30">
        <f>SUMIF($C$11:$AN$11,"Ind*",C13:AN13)</f>
        <v>22</v>
      </c>
      <c r="AP13" s="30">
        <f>SUMIF($C$11:$AN$11,"I.Mad",C13:AN13)</f>
        <v>8</v>
      </c>
      <c r="AQ13" s="30">
        <f>SUM(AO13:AP13)</f>
        <v>30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1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68</v>
      </c>
      <c r="AL14" s="30">
        <v>3</v>
      </c>
      <c r="AM14" s="30">
        <v>5</v>
      </c>
      <c r="AN14" s="30" t="s">
        <v>68</v>
      </c>
      <c r="AO14" s="30">
        <f>SUMIF($C$11:$AN$11,"Ind*",C14:AN14)</f>
        <v>6</v>
      </c>
      <c r="AP14" s="30">
        <f>SUMIF($C$11:$AN$11,"I.Mad",C14:AN14)</f>
        <v>3</v>
      </c>
      <c r="AQ14" s="30">
        <f>SUM(AO14:AP14)</f>
        <v>9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53.048780487804883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>
        <v>28.7</v>
      </c>
      <c r="AM15" s="30">
        <v>36.804775223331944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12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>
        <v>12.5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378.04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1665.6</v>
      </c>
      <c r="AL41" s="42">
        <f t="shared" si="3"/>
        <v>579.47</v>
      </c>
      <c r="AM41" s="42">
        <f t="shared" si="3"/>
        <v>1165.7249999999999</v>
      </c>
      <c r="AN41" s="42">
        <f t="shared" si="3"/>
        <v>155.15</v>
      </c>
      <c r="AO41" s="42">
        <f>SUM(AO12,AO18,AO24:AO37)</f>
        <v>3209.3649999999998</v>
      </c>
      <c r="AP41" s="42">
        <f>SUM(AP12,AP18,AP24:AP37)</f>
        <v>734.62</v>
      </c>
      <c r="AQ41" s="42">
        <f t="shared" si="2"/>
        <v>3943.9849999999997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2022-01-27T19:36:43Z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