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<sst xmlns="http://schemas.openxmlformats.org/spreadsheetml/2006/main" count="351" uniqueCount="69">
  <si>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</si>
  <si>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</si>
  <si>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</si>
  <si>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</si>
  <si>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</si>
  <si>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</si>
  <si>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</si>
  <si>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</si>
  <si>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</si>
  <si>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</si>
  <si>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</si>
  <si>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</si>
  <si>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</si>
  <si>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</si>
  <si>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</si>
  <si>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</si>
  <si>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</si>
  <si>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</si>
  <si>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</si>
  <si>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</si>
  <si>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</si>
  <si>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</si>
  <si>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</si>
  <si>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</si>
  <si>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</si>
  <si>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</si>
  <si>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</si>
  <si>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</si>
  <si>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</si>
  <si>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</si>
  <si>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</si>
  <si>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</si>
  <si>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</si>
  <si>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</si>
  <si>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</si>
  <si>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</si>
  <si>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</si>
  <si>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</si>
  <si>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</si>
  <si>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</si>
  <si>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</si>
  <si>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</si>
  <si>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</si>
  <si>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</si>
  <si>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</si>
  <si>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</si>
  <si>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</si>
  <si>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</si>
  <si>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</si>
  <si>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</si>
  <si>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</si>
  <si>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</si>
  <si>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</si>
  <si>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</si>
  <si>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</si>
  <si>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</si>
  <si>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</si>
  <si>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</si>
  <si>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</si>
  <si>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</si>
  <si>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</si>
  <si>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</si>
  <si>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</si>
  <si>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</si>
  <si>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</si>
  <si>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</si>
  <si>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</si>
  <si>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:28/06/2020</t>
  </si>
  <si>
    <t>Callao, 29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</si>
</sst>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C17" sqref="AC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751.03499999999997</v>
      </c>
      <c r="F12" s="23">
        <v>2124.61</v>
      </c>
      <c r="G12" s="23">
        <v>4297.9399999999996</v>
      </c>
      <c r="H12" s="23">
        <v>5177.0050000000001</v>
      </c>
      <c r="I12" s="23">
        <v>3779.75</v>
      </c>
      <c r="J12" s="23">
        <v>1722.07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3010</v>
      </c>
      <c r="R12" s="23">
        <v>0</v>
      </c>
      <c r="S12" s="23">
        <v>3175</v>
      </c>
      <c r="T12" s="23">
        <v>165</v>
      </c>
      <c r="U12" s="23">
        <v>1770</v>
      </c>
      <c r="V12" s="23">
        <v>252</v>
      </c>
      <c r="W12" s="23">
        <v>6010</v>
      </c>
      <c r="X12" s="23">
        <v>100</v>
      </c>
      <c r="Y12" s="23">
        <v>8247.3989999999994</v>
      </c>
      <c r="Z12" s="23">
        <v>462.32499999999999</v>
      </c>
      <c r="AA12" s="23">
        <v>2150</v>
      </c>
      <c r="AB12" s="23">
        <v>0</v>
      </c>
      <c r="AC12" s="23">
        <v>740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33931.123999999996</v>
      </c>
      <c r="AP12" s="23">
        <f>SUMIF($C$11:$AN$11,"I.Mad",C12:AN12)</f>
        <v>10003.01</v>
      </c>
      <c r="AQ12" s="23">
        <f>SUM(AO12:AP12)</f>
        <v>43934.133999999998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5</v>
      </c>
      <c r="F13" s="23">
        <v>30</v>
      </c>
      <c r="G13" s="23">
        <v>21</v>
      </c>
      <c r="H13" s="23">
        <v>77</v>
      </c>
      <c r="I13" s="23">
        <v>17</v>
      </c>
      <c r="J13" s="23">
        <v>37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19</v>
      </c>
      <c r="R13" s="23" t="s">
        <v>32</v>
      </c>
      <c r="S13" s="23">
        <v>17</v>
      </c>
      <c r="T13" s="23">
        <v>2</v>
      </c>
      <c r="U13" s="23">
        <v>8</v>
      </c>
      <c r="V13" s="23">
        <v>6</v>
      </c>
      <c r="W13" s="23">
        <v>24</v>
      </c>
      <c r="X13" s="23">
        <v>1</v>
      </c>
      <c r="Y13" s="23">
        <v>39</v>
      </c>
      <c r="Z13" s="23">
        <v>5</v>
      </c>
      <c r="AA13" s="23">
        <v>8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160</v>
      </c>
      <c r="AP13" s="23">
        <f>SUMIF($C$11:$AN$11,"I.Mad",C13:AN13)</f>
        <v>158</v>
      </c>
      <c r="AQ13" s="23">
        <f>SUM(AO13:AP13)</f>
        <v>318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4</v>
      </c>
      <c r="F14" s="23">
        <v>13</v>
      </c>
      <c r="G14" s="23">
        <v>17</v>
      </c>
      <c r="H14" s="23">
        <v>41</v>
      </c>
      <c r="I14" s="23">
        <v>2</v>
      </c>
      <c r="J14" s="23">
        <v>4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15</v>
      </c>
      <c r="R14" s="23" t="s">
        <v>32</v>
      </c>
      <c r="S14" s="23">
        <v>10</v>
      </c>
      <c r="T14" s="23">
        <v>2</v>
      </c>
      <c r="U14" s="23">
        <v>3</v>
      </c>
      <c r="V14" s="23">
        <v>1</v>
      </c>
      <c r="W14" s="23">
        <v>22</v>
      </c>
      <c r="X14" s="23">
        <v>1</v>
      </c>
      <c r="Y14" s="23">
        <v>38</v>
      </c>
      <c r="Z14" s="23">
        <v>5</v>
      </c>
      <c r="AA14" s="23">
        <v>6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119</v>
      </c>
      <c r="AP14" s="23">
        <f>SUMIF($C$11:$AN$11,"I.Mad",C14:AN14)</f>
        <v>67</v>
      </c>
      <c r="AQ14" s="23">
        <f>SUM(AO14:AP14)</f>
        <v>186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3.1149889000000002</v>
      </c>
      <c r="F15" s="23">
        <v>3.0287714000000001</v>
      </c>
      <c r="G15" s="23">
        <v>0.45212259999999999</v>
      </c>
      <c r="H15" s="23">
        <v>2.4785449000000002</v>
      </c>
      <c r="I15" s="23">
        <v>26.473435603632968</v>
      </c>
      <c r="J15" s="23">
        <v>0.67821420978216673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35.8118281</v>
      </c>
      <c r="R15" s="23" t="s">
        <v>32</v>
      </c>
      <c r="S15" s="23">
        <v>25.7142497</v>
      </c>
      <c r="T15" s="23">
        <v>76.904437900000005</v>
      </c>
      <c r="U15" s="23">
        <v>9.0493825000000001</v>
      </c>
      <c r="V15" s="23">
        <v>83.333333300000007</v>
      </c>
      <c r="W15" s="23">
        <v>9.7403323000000004</v>
      </c>
      <c r="X15" s="23">
        <v>11.855670099999999</v>
      </c>
      <c r="Y15" s="23">
        <v>14.959812100000001</v>
      </c>
      <c r="Z15" s="23">
        <v>18.682129700000001</v>
      </c>
      <c r="AA15" s="23">
        <v>11.804145200000001</v>
      </c>
      <c r="AB15" s="23" t="s">
        <v>32</v>
      </c>
      <c r="AC15" s="23">
        <v>15.1599127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12.5</v>
      </c>
      <c r="F16" s="29">
        <v>12.5</v>
      </c>
      <c r="G16" s="29">
        <v>13</v>
      </c>
      <c r="H16" s="29">
        <v>13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12.5</v>
      </c>
      <c r="R16" s="29" t="s">
        <v>32</v>
      </c>
      <c r="S16" s="29">
        <v>12.5</v>
      </c>
      <c r="T16" s="23">
        <v>11.5</v>
      </c>
      <c r="U16" s="29">
        <v>13</v>
      </c>
      <c r="V16" s="29">
        <v>11.5</v>
      </c>
      <c r="W16" s="29">
        <v>13</v>
      </c>
      <c r="X16" s="29">
        <v>13</v>
      </c>
      <c r="Y16" s="29">
        <v>12.5</v>
      </c>
      <c r="Z16" s="29">
        <v>12.5</v>
      </c>
      <c r="AA16" s="29">
        <v>13</v>
      </c>
      <c r="AB16" s="29" t="s">
        <v>32</v>
      </c>
      <c r="AC16" s="29">
        <v>12.5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>
        <v>0.08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0.08</v>
      </c>
      <c r="AP25" s="23">
        <f t="shared" si="1"/>
        <v>0</v>
      </c>
      <c r="AQ25" s="35">
        <f t="shared" si="2"/>
        <v>0.08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751.03499999999997</v>
      </c>
      <c r="F41" s="35">
        <f t="shared" si="3"/>
        <v>2124.61</v>
      </c>
      <c r="G41" s="35">
        <f t="shared" si="3"/>
        <v>4297.9399999999996</v>
      </c>
      <c r="H41" s="35">
        <f t="shared" si="3"/>
        <v>5177.0050000000001</v>
      </c>
      <c r="I41" s="35">
        <f t="shared" si="3"/>
        <v>3779.83</v>
      </c>
      <c r="J41" s="35">
        <f t="shared" si="3"/>
        <v>1722.07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3010</v>
      </c>
      <c r="R41" s="35">
        <f t="shared" si="3"/>
        <v>0</v>
      </c>
      <c r="S41" s="35">
        <f t="shared" si="3"/>
        <v>3175</v>
      </c>
      <c r="T41" s="35">
        <f t="shared" si="3"/>
        <v>165</v>
      </c>
      <c r="U41" s="35">
        <f t="shared" si="3"/>
        <v>1770</v>
      </c>
      <c r="V41" s="35">
        <f t="shared" si="3"/>
        <v>252</v>
      </c>
      <c r="W41" s="35">
        <f t="shared" si="3"/>
        <v>6010</v>
      </c>
      <c r="X41" s="35">
        <f t="shared" si="3"/>
        <v>100</v>
      </c>
      <c r="Y41" s="35">
        <f t="shared" si="3"/>
        <v>8247.3989999999994</v>
      </c>
      <c r="Z41" s="35">
        <f t="shared" si="3"/>
        <v>462.32499999999999</v>
      </c>
      <c r="AA41" s="35">
        <f t="shared" si="3"/>
        <v>2150</v>
      </c>
      <c r="AB41" s="35">
        <f t="shared" si="3"/>
        <v>0</v>
      </c>
      <c r="AC41" s="35">
        <f t="shared" si="3"/>
        <v>740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33931.203999999998</v>
      </c>
      <c r="AP41" s="35">
        <f>SUM(AP12,AP18,AP24:AP37)</f>
        <v>10003.01</v>
      </c>
      <c r="AQ41" s="35">
        <f t="shared" si="2"/>
        <v>43934.214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2020-06-29T16:49:48Z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