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<sst xmlns="http://schemas.openxmlformats.org/spreadsheetml/2006/main" count="351" uniqueCount="69">
  <si>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</si>
  <si>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</si>
  <si>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</si>
  <si>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</si>
  <si>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</si>
  <si>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</si>
  <si>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</si>
  <si>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</si>
  <si>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</si>
  <si>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</si>
  <si>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</si>
  <si>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</si>
  <si>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</si>
  <si>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</si>
  <si>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</si>
  <si>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</si>
  <si>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</si>
  <si>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</si>
  <si>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</si>
  <si>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</si>
  <si>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</si>
  <si>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</si>
  <si>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</si>
  <si>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</si>
  <si>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</si>
  <si>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</si>
  <si>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</si>
  <si>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</si>
  <si>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</si>
  <si>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</si>
  <si>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</si>
  <si>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</si>
  <si>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</si>
  <si>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</si>
  <si>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</si>
  <si>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</si>
  <si>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</si>
  <si>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</si>
  <si>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</si>
  <si>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</si>
  <si>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</si>
  <si>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</si>
  <si>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</si>
  <si>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</si>
  <si>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</si>
  <si>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</si>
  <si>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</si>
  <si>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</si>
  <si>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</si>
  <si>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</si>
  <si>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</si>
  <si>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</si>
  <si>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</si>
  <si>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</si>
  <si>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</si>
  <si>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</si>
  <si>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</si>
  <si>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</si>
  <si>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</si>
  <si>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</si>
  <si>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</si>
  <si>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</si>
  <si>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</si>
  <si>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</si>
  <si>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</si>
  <si>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</si>
  <si>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</si>
  <si>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Fecha  :28/06/2020</t>
  </si>
  <si>
    <t>Callao, 29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</si>
</sst>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91">
    <xf numFmtId="0" fontId="0" fillId="0" borderId="0"/>
    <xf numFmtId="0" fontId="9" fillId="0" borderId="0"/>
    <xf numFmtId="0" fontId="28" fillId="0" borderId="0"/>
    <xf numFmtId="0" fontId="29" fillId="0" borderId="0"/>
    <xf numFmtId="167" fontId="29" fillId="0" borderId="0" applyFont="0" applyFill="0" applyBorder="0" applyAlignment="0" applyProtection="0"/>
    <xf numFmtId="0" fontId="6" fillId="0" borderId="0"/>
    <xf numFmtId="0" fontId="5" fillId="0" borderId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14" applyNumberFormat="0" applyAlignment="0" applyProtection="0"/>
    <xf numFmtId="0" fontId="38" fillId="8" borderId="15" applyNumberFormat="0" applyAlignment="0" applyProtection="0"/>
    <xf numFmtId="0" fontId="39" fillId="8" borderId="14" applyNumberFormat="0" applyAlignment="0" applyProtection="0"/>
    <xf numFmtId="0" fontId="40" fillId="0" borderId="16" applyNumberFormat="0" applyFill="0" applyAlignment="0" applyProtection="0"/>
    <xf numFmtId="0" fontId="41" fillId="9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Font="0" applyBorder="0" applyAlignment="0"/>
    <xf numFmtId="0" fontId="28" fillId="0" borderId="0"/>
    <xf numFmtId="0" fontId="4" fillId="0" borderId="0"/>
    <xf numFmtId="0" fontId="28" fillId="0" borderId="0"/>
    <xf numFmtId="0" fontId="4" fillId="10" borderId="18" applyNumberFormat="0" applyFont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4" fillId="10" borderId="18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3" fillId="10" borderId="18" applyNumberFormat="0" applyFont="0" applyAlignment="0" applyProtection="0"/>
    <xf numFmtId="0" fontId="2" fillId="0" borderId="0"/>
    <xf numFmtId="0" fontId="47" fillId="0" borderId="0"/>
    <xf numFmtId="167" fontId="28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7" fillId="0" borderId="0" xfId="0" applyFont="1"/>
    <xf numFmtId="0" fontId="8" fillId="0" borderId="0" xfId="1" applyFont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22" fontId="16" fillId="0" borderId="0" xfId="0" applyNumberFormat="1" applyFont="1"/>
    <xf numFmtId="0" fontId="19" fillId="0" borderId="0" xfId="0" applyFont="1"/>
    <xf numFmtId="0" fontId="11" fillId="0" borderId="0" xfId="0" applyFont="1" applyBorder="1"/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8" fillId="0" borderId="4" xfId="0" applyFont="1" applyBorder="1"/>
    <xf numFmtId="1" fontId="20" fillId="0" borderId="0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7" fillId="0" borderId="0" xfId="0" applyFont="1" applyBorder="1"/>
    <xf numFmtId="0" fontId="18" fillId="0" borderId="2" xfId="0" applyFont="1" applyBorder="1" applyAlignment="1">
      <alignment horizontal="left"/>
    </xf>
    <xf numFmtId="165" fontId="7" fillId="0" borderId="0" xfId="0" applyNumberFormat="1" applyFont="1"/>
    <xf numFmtId="0" fontId="21" fillId="2" borderId="2" xfId="0" applyFont="1" applyFill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0" fontId="18" fillId="3" borderId="9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166" fontId="20" fillId="0" borderId="4" xfId="0" applyNumberFormat="1" applyFont="1" applyBorder="1" applyAlignment="1">
      <alignment horizontal="center"/>
    </xf>
    <xf numFmtId="0" fontId="18" fillId="0" borderId="2" xfId="0" applyFont="1" applyBorder="1"/>
    <xf numFmtId="2" fontId="20" fillId="0" borderId="4" xfId="0" applyNumberFormat="1" applyFont="1" applyBorder="1" applyAlignment="1">
      <alignment horizontal="center"/>
    </xf>
    <xf numFmtId="166" fontId="15" fillId="3" borderId="4" xfId="0" applyNumberFormat="1" applyFont="1" applyFill="1" applyBorder="1" applyAlignment="1">
      <alignment horizontal="center" wrapText="1"/>
    </xf>
    <xf numFmtId="166" fontId="20" fillId="3" borderId="4" xfId="0" applyNumberFormat="1" applyFont="1" applyFill="1" applyBorder="1" applyAlignment="1">
      <alignment horizontal="center" wrapText="1"/>
    </xf>
    <xf numFmtId="166" fontId="23" fillId="0" borderId="2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1" fontId="11" fillId="0" borderId="0" xfId="0" applyNumberFormat="1" applyFont="1" applyBorder="1" applyAlignment="1">
      <alignment horizontal="center"/>
    </xf>
    <xf numFmtId="0" fontId="18" fillId="0" borderId="0" xfId="0" applyFont="1"/>
    <xf numFmtId="1" fontId="25" fillId="0" borderId="0" xfId="0" applyNumberFormat="1" applyFont="1" applyBorder="1" applyProtection="1">
      <protection locked="0"/>
    </xf>
    <xf numFmtId="0" fontId="26" fillId="0" borderId="0" xfId="0" applyFont="1" applyAlignment="1">
      <alignment horizontal="left"/>
    </xf>
    <xf numFmtId="1" fontId="25" fillId="0" borderId="0" xfId="0" applyNumberFormat="1" applyFont="1" applyBorder="1" applyAlignment="1" applyProtection="1">
      <protection locked="0"/>
    </xf>
    <xf numFmtId="1" fontId="25" fillId="0" borderId="0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0" xfId="0" applyFont="1"/>
    <xf numFmtId="0" fontId="23" fillId="0" borderId="0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8" fillId="0" borderId="0" xfId="0" applyFont="1"/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0" fontId="14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center"/>
    </xf>
  </cellXfs>
  <cellStyles count="9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2 5" xfId="90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AC17" sqref="AC1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6.28515625" style="1" customWidth="1"/>
    <col min="22" max="22" width="3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3" t="s">
        <v>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</row>
    <row r="5" spans="2:48" ht="45" customHeight="1" x14ac:dyDescent="0.5">
      <c r="B5" s="74" t="s">
        <v>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5" t="s">
        <v>5</v>
      </c>
      <c r="AN6" s="75"/>
      <c r="AO6" s="75"/>
      <c r="AP6" s="75"/>
      <c r="AQ6" s="7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6"/>
      <c r="AP7" s="76"/>
      <c r="AQ7" s="76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5" t="s">
        <v>67</v>
      </c>
      <c r="AP8" s="75"/>
      <c r="AQ8" s="75"/>
    </row>
    <row r="9" spans="2:48" ht="27.75" x14ac:dyDescent="0.4">
      <c r="B9" s="4" t="s">
        <v>7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2" t="s">
        <v>66</v>
      </c>
      <c r="J10" s="72"/>
      <c r="K10" s="70" t="s">
        <v>12</v>
      </c>
      <c r="L10" s="70"/>
      <c r="M10" s="70" t="s">
        <v>13</v>
      </c>
      <c r="N10" s="70"/>
      <c r="O10" s="72" t="s">
        <v>14</v>
      </c>
      <c r="P10" s="72"/>
      <c r="Q10" s="72" t="s">
        <v>15</v>
      </c>
      <c r="R10" s="72"/>
      <c r="S10" s="72" t="s">
        <v>16</v>
      </c>
      <c r="T10" s="72"/>
      <c r="U10" s="72" t="s">
        <v>17</v>
      </c>
      <c r="V10" s="72"/>
      <c r="W10" s="72" t="s">
        <v>18</v>
      </c>
      <c r="X10" s="72"/>
      <c r="Y10" s="72" t="s">
        <v>65</v>
      </c>
      <c r="Z10" s="72"/>
      <c r="AA10" s="72" t="s">
        <v>19</v>
      </c>
      <c r="AB10" s="72"/>
      <c r="AC10" s="72" t="s">
        <v>20</v>
      </c>
      <c r="AD10" s="72"/>
      <c r="AE10" s="70" t="s">
        <v>21</v>
      </c>
      <c r="AF10" s="70"/>
      <c r="AG10" s="70" t="s">
        <v>22</v>
      </c>
      <c r="AH10" s="70"/>
      <c r="AI10" s="70" t="s">
        <v>23</v>
      </c>
      <c r="AJ10" s="70"/>
      <c r="AK10" s="70" t="s">
        <v>24</v>
      </c>
      <c r="AL10" s="70"/>
      <c r="AM10" s="70" t="s">
        <v>25</v>
      </c>
      <c r="AN10" s="70"/>
      <c r="AO10" s="71" t="s">
        <v>26</v>
      </c>
      <c r="AP10" s="71"/>
      <c r="AQ10" s="58" t="s">
        <v>27</v>
      </c>
      <c r="AT10" s="60"/>
    </row>
    <row r="11" spans="2:48" s="3" customFormat="1" ht="30" x14ac:dyDescent="0.4">
      <c r="B11" s="20"/>
      <c r="C11" s="56" t="s">
        <v>28</v>
      </c>
      <c r="D11" s="56" t="s">
        <v>29</v>
      </c>
      <c r="E11" s="61" t="s">
        <v>28</v>
      </c>
      <c r="F11" s="56" t="s">
        <v>29</v>
      </c>
      <c r="G11" s="56" t="s">
        <v>28</v>
      </c>
      <c r="H11" s="56" t="s">
        <v>29</v>
      </c>
      <c r="I11" s="62" t="s">
        <v>28</v>
      </c>
      <c r="J11" s="63" t="s">
        <v>29</v>
      </c>
      <c r="K11" s="61" t="s">
        <v>28</v>
      </c>
      <c r="L11" s="64" t="s">
        <v>29</v>
      </c>
      <c r="M11" s="61" t="s">
        <v>28</v>
      </c>
      <c r="N11" s="64" t="s">
        <v>29</v>
      </c>
      <c r="O11" s="64" t="s">
        <v>28</v>
      </c>
      <c r="P11" s="64" t="s">
        <v>29</v>
      </c>
      <c r="Q11" s="61" t="s">
        <v>28</v>
      </c>
      <c r="R11" s="64" t="s">
        <v>29</v>
      </c>
      <c r="S11" s="61" t="s">
        <v>28</v>
      </c>
      <c r="T11" s="64" t="s">
        <v>29</v>
      </c>
      <c r="U11" s="61" t="s">
        <v>28</v>
      </c>
      <c r="V11" s="64" t="s">
        <v>29</v>
      </c>
      <c r="W11" s="56" t="s">
        <v>28</v>
      </c>
      <c r="X11" s="65" t="s">
        <v>29</v>
      </c>
      <c r="Y11" s="56" t="s">
        <v>28</v>
      </c>
      <c r="Z11" s="65" t="s">
        <v>29</v>
      </c>
      <c r="AA11" s="56" t="s">
        <v>28</v>
      </c>
      <c r="AB11" s="65" t="s">
        <v>29</v>
      </c>
      <c r="AC11" s="56" t="s">
        <v>28</v>
      </c>
      <c r="AD11" s="66" t="s">
        <v>29</v>
      </c>
      <c r="AE11" s="66" t="s">
        <v>28</v>
      </c>
      <c r="AF11" s="56" t="s">
        <v>29</v>
      </c>
      <c r="AG11" s="66" t="s">
        <v>28</v>
      </c>
      <c r="AH11" s="56" t="s">
        <v>29</v>
      </c>
      <c r="AI11" s="66" t="s">
        <v>28</v>
      </c>
      <c r="AJ11" s="56" t="s">
        <v>29</v>
      </c>
      <c r="AK11" s="56" t="s">
        <v>28</v>
      </c>
      <c r="AL11" s="66" t="s">
        <v>29</v>
      </c>
      <c r="AM11" s="56" t="s">
        <v>28</v>
      </c>
      <c r="AN11" s="56" t="s">
        <v>29</v>
      </c>
      <c r="AO11" s="64" t="s">
        <v>28</v>
      </c>
      <c r="AP11" s="56" t="s">
        <v>29</v>
      </c>
      <c r="AQ11" s="61"/>
      <c r="AT11" s="67"/>
    </row>
    <row r="12" spans="2:48" ht="50.25" customHeight="1" x14ac:dyDescent="0.55000000000000004">
      <c r="B12" s="22" t="s">
        <v>30</v>
      </c>
      <c r="C12" s="23">
        <v>0</v>
      </c>
      <c r="D12" s="23">
        <v>0</v>
      </c>
      <c r="E12" s="23">
        <v>751.03499999999997</v>
      </c>
      <c r="F12" s="23">
        <v>2124.61</v>
      </c>
      <c r="G12" s="23">
        <v>4297.9399999999996</v>
      </c>
      <c r="H12" s="23">
        <v>5177.0050000000001</v>
      </c>
      <c r="I12" s="23">
        <v>3779.75</v>
      </c>
      <c r="J12" s="23">
        <v>1722.07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3010</v>
      </c>
      <c r="R12" s="23">
        <v>0</v>
      </c>
      <c r="S12" s="23">
        <v>3175</v>
      </c>
      <c r="T12" s="23">
        <v>165</v>
      </c>
      <c r="U12" s="23">
        <v>1770</v>
      </c>
      <c r="V12" s="23">
        <v>252</v>
      </c>
      <c r="W12" s="23">
        <v>6010</v>
      </c>
      <c r="X12" s="23">
        <v>100</v>
      </c>
      <c r="Y12" s="23">
        <v>8247.3989999999994</v>
      </c>
      <c r="Z12" s="23">
        <v>462.32499999999999</v>
      </c>
      <c r="AA12" s="23">
        <v>2150</v>
      </c>
      <c r="AB12" s="23">
        <v>0</v>
      </c>
      <c r="AC12" s="23">
        <v>740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33931.123999999996</v>
      </c>
      <c r="AP12" s="23">
        <f>SUMIF($C$11:$AN$11,"I.Mad",C12:AN12)</f>
        <v>10003.01</v>
      </c>
      <c r="AQ12" s="23">
        <f>SUM(AO12:AP12)</f>
        <v>43934.133999999998</v>
      </c>
      <c r="AS12" s="24"/>
      <c r="AT12" s="25"/>
    </row>
    <row r="13" spans="2:48" ht="50.25" customHeight="1" x14ac:dyDescent="0.55000000000000004">
      <c r="B13" s="26" t="s">
        <v>31</v>
      </c>
      <c r="C13" s="23" t="s">
        <v>32</v>
      </c>
      <c r="D13" s="23" t="s">
        <v>32</v>
      </c>
      <c r="E13" s="23">
        <v>5</v>
      </c>
      <c r="F13" s="23">
        <v>30</v>
      </c>
      <c r="G13" s="23">
        <v>21</v>
      </c>
      <c r="H13" s="23">
        <v>77</v>
      </c>
      <c r="I13" s="23">
        <v>17</v>
      </c>
      <c r="J13" s="23">
        <v>37</v>
      </c>
      <c r="K13" s="23" t="s">
        <v>32</v>
      </c>
      <c r="L13" s="23" t="s">
        <v>32</v>
      </c>
      <c r="M13" s="23" t="s">
        <v>32</v>
      </c>
      <c r="N13" s="23" t="s">
        <v>32</v>
      </c>
      <c r="O13" s="23" t="s">
        <v>32</v>
      </c>
      <c r="P13" s="23" t="s">
        <v>32</v>
      </c>
      <c r="Q13" s="23">
        <v>19</v>
      </c>
      <c r="R13" s="23" t="s">
        <v>32</v>
      </c>
      <c r="S13" s="23">
        <v>17</v>
      </c>
      <c r="T13" s="23">
        <v>2</v>
      </c>
      <c r="U13" s="23">
        <v>8</v>
      </c>
      <c r="V13" s="23">
        <v>6</v>
      </c>
      <c r="W13" s="23">
        <v>24</v>
      </c>
      <c r="X13" s="23">
        <v>1</v>
      </c>
      <c r="Y13" s="23">
        <v>39</v>
      </c>
      <c r="Z13" s="23">
        <v>5</v>
      </c>
      <c r="AA13" s="23">
        <v>8</v>
      </c>
      <c r="AB13" s="23" t="s">
        <v>32</v>
      </c>
      <c r="AC13" s="23">
        <v>2</v>
      </c>
      <c r="AD13" s="23" t="s">
        <v>32</v>
      </c>
      <c r="AE13" s="23" t="s">
        <v>32</v>
      </c>
      <c r="AF13" s="23" t="s">
        <v>32</v>
      </c>
      <c r="AG13" s="23" t="s">
        <v>32</v>
      </c>
      <c r="AH13" s="23" t="s">
        <v>32</v>
      </c>
      <c r="AI13" s="23" t="s">
        <v>32</v>
      </c>
      <c r="AJ13" s="23" t="s">
        <v>32</v>
      </c>
      <c r="AK13" s="23" t="s">
        <v>32</v>
      </c>
      <c r="AL13" s="23" t="s">
        <v>32</v>
      </c>
      <c r="AM13" s="23" t="s">
        <v>32</v>
      </c>
      <c r="AN13" s="23" t="s">
        <v>32</v>
      </c>
      <c r="AO13" s="23">
        <f>SUMIF($C$11:$AN$11,"Ind*",C13:AN13)</f>
        <v>160</v>
      </c>
      <c r="AP13" s="23">
        <f>SUMIF($C$11:$AN$11,"I.Mad",C13:AN13)</f>
        <v>158</v>
      </c>
      <c r="AQ13" s="23">
        <f>SUM(AO13:AP13)</f>
        <v>318</v>
      </c>
      <c r="AS13" s="24"/>
      <c r="AT13" s="27"/>
      <c r="AU13" s="27"/>
      <c r="AV13" s="27"/>
    </row>
    <row r="14" spans="2:48" ht="50.25" customHeight="1" x14ac:dyDescent="0.55000000000000004">
      <c r="B14" s="26" t="s">
        <v>33</v>
      </c>
      <c r="C14" s="23" t="s">
        <v>32</v>
      </c>
      <c r="D14" s="23" t="s">
        <v>32</v>
      </c>
      <c r="E14" s="23">
        <v>4</v>
      </c>
      <c r="F14" s="23">
        <v>13</v>
      </c>
      <c r="G14" s="23">
        <v>17</v>
      </c>
      <c r="H14" s="23">
        <v>41</v>
      </c>
      <c r="I14" s="23">
        <v>2</v>
      </c>
      <c r="J14" s="23">
        <v>4</v>
      </c>
      <c r="K14" s="23" t="s">
        <v>32</v>
      </c>
      <c r="L14" s="23" t="s">
        <v>32</v>
      </c>
      <c r="M14" s="23" t="s">
        <v>32</v>
      </c>
      <c r="N14" s="23" t="s">
        <v>32</v>
      </c>
      <c r="O14" s="23" t="s">
        <v>32</v>
      </c>
      <c r="P14" s="23" t="s">
        <v>32</v>
      </c>
      <c r="Q14" s="23">
        <v>15</v>
      </c>
      <c r="R14" s="23" t="s">
        <v>32</v>
      </c>
      <c r="S14" s="23">
        <v>10</v>
      </c>
      <c r="T14" s="23">
        <v>2</v>
      </c>
      <c r="U14" s="23">
        <v>3</v>
      </c>
      <c r="V14" s="23">
        <v>1</v>
      </c>
      <c r="W14" s="23">
        <v>22</v>
      </c>
      <c r="X14" s="23">
        <v>1</v>
      </c>
      <c r="Y14" s="23">
        <v>38</v>
      </c>
      <c r="Z14" s="23">
        <v>5</v>
      </c>
      <c r="AA14" s="23">
        <v>6</v>
      </c>
      <c r="AB14" s="23" t="s">
        <v>32</v>
      </c>
      <c r="AC14" s="23">
        <v>2</v>
      </c>
      <c r="AD14" s="23" t="s">
        <v>32</v>
      </c>
      <c r="AE14" s="23" t="s">
        <v>32</v>
      </c>
      <c r="AF14" s="23" t="s">
        <v>32</v>
      </c>
      <c r="AG14" s="23" t="s">
        <v>32</v>
      </c>
      <c r="AH14" s="23" t="s">
        <v>32</v>
      </c>
      <c r="AI14" s="23" t="s">
        <v>32</v>
      </c>
      <c r="AJ14" s="23" t="s">
        <v>32</v>
      </c>
      <c r="AK14" s="23" t="s">
        <v>32</v>
      </c>
      <c r="AL14" s="23" t="s">
        <v>32</v>
      </c>
      <c r="AM14" s="23" t="s">
        <v>32</v>
      </c>
      <c r="AN14" s="23" t="s">
        <v>32</v>
      </c>
      <c r="AO14" s="23">
        <f>SUMIF($C$11:$AN$11,"Ind*",C14:AN14)</f>
        <v>119</v>
      </c>
      <c r="AP14" s="23">
        <f>SUMIF($C$11:$AN$11,"I.Mad",C14:AN14)</f>
        <v>67</v>
      </c>
      <c r="AQ14" s="23">
        <f>SUM(AO14:AP14)</f>
        <v>186</v>
      </c>
      <c r="AT14" s="27"/>
      <c r="AU14" s="27"/>
      <c r="AV14" s="27"/>
    </row>
    <row r="15" spans="2:48" ht="50.25" customHeight="1" x14ac:dyDescent="0.55000000000000004">
      <c r="B15" s="26" t="s">
        <v>34</v>
      </c>
      <c r="C15" s="23" t="s">
        <v>32</v>
      </c>
      <c r="D15" s="23" t="s">
        <v>32</v>
      </c>
      <c r="E15" s="23">
        <v>3.1149889000000002</v>
      </c>
      <c r="F15" s="23">
        <v>3.0287714000000001</v>
      </c>
      <c r="G15" s="23">
        <v>0.45212259999999999</v>
      </c>
      <c r="H15" s="23">
        <v>2.4785449000000002</v>
      </c>
      <c r="I15" s="23">
        <v>26.473435603632968</v>
      </c>
      <c r="J15" s="23">
        <v>0.67821420978216673</v>
      </c>
      <c r="K15" s="23" t="s">
        <v>32</v>
      </c>
      <c r="L15" s="23" t="s">
        <v>32</v>
      </c>
      <c r="M15" s="23" t="s">
        <v>32</v>
      </c>
      <c r="N15" s="23" t="s">
        <v>32</v>
      </c>
      <c r="O15" s="23" t="s">
        <v>32</v>
      </c>
      <c r="P15" s="23" t="s">
        <v>32</v>
      </c>
      <c r="Q15" s="23">
        <v>35.8118281</v>
      </c>
      <c r="R15" s="23" t="s">
        <v>32</v>
      </c>
      <c r="S15" s="23">
        <v>25.7142497</v>
      </c>
      <c r="T15" s="23">
        <v>76.904437900000005</v>
      </c>
      <c r="U15" s="23">
        <v>9.0493825000000001</v>
      </c>
      <c r="V15" s="23">
        <v>83.333333300000007</v>
      </c>
      <c r="W15" s="23">
        <v>9.7403323000000004</v>
      </c>
      <c r="X15" s="23">
        <v>11.855670099999999</v>
      </c>
      <c r="Y15" s="23">
        <v>14.959812100000001</v>
      </c>
      <c r="Z15" s="23">
        <v>18.682129700000001</v>
      </c>
      <c r="AA15" s="23">
        <v>11.804145200000001</v>
      </c>
      <c r="AB15" s="23" t="s">
        <v>32</v>
      </c>
      <c r="AC15" s="23">
        <v>15.1599127</v>
      </c>
      <c r="AD15" s="23" t="s">
        <v>32</v>
      </c>
      <c r="AE15" s="23" t="s">
        <v>32</v>
      </c>
      <c r="AF15" s="23" t="s">
        <v>32</v>
      </c>
      <c r="AG15" s="23" t="s">
        <v>32</v>
      </c>
      <c r="AH15" s="23" t="s">
        <v>32</v>
      </c>
      <c r="AI15" s="23" t="s">
        <v>32</v>
      </c>
      <c r="AJ15" s="23" t="s">
        <v>32</v>
      </c>
      <c r="AK15" s="23" t="s">
        <v>32</v>
      </c>
      <c r="AL15" s="23" t="s">
        <v>32</v>
      </c>
      <c r="AM15" s="23" t="s">
        <v>32</v>
      </c>
      <c r="AN15" s="23" t="s">
        <v>32</v>
      </c>
      <c r="AO15" s="23" t="s">
        <v>32</v>
      </c>
      <c r="AP15" s="23" t="s">
        <v>32</v>
      </c>
      <c r="AQ15" s="28"/>
      <c r="AT15" s="27"/>
      <c r="AU15" s="27"/>
      <c r="AV15" s="27"/>
    </row>
    <row r="16" spans="2:48" ht="52.5" customHeight="1" x14ac:dyDescent="0.55000000000000004">
      <c r="B16" s="26" t="s">
        <v>35</v>
      </c>
      <c r="C16" s="29" t="s">
        <v>32</v>
      </c>
      <c r="D16" s="29" t="s">
        <v>32</v>
      </c>
      <c r="E16" s="29">
        <v>12.5</v>
      </c>
      <c r="F16" s="29">
        <v>12.5</v>
      </c>
      <c r="G16" s="29">
        <v>13</v>
      </c>
      <c r="H16" s="29">
        <v>13</v>
      </c>
      <c r="I16" s="29">
        <v>13</v>
      </c>
      <c r="J16" s="29">
        <v>13</v>
      </c>
      <c r="K16" s="29" t="s">
        <v>32</v>
      </c>
      <c r="L16" s="29" t="s">
        <v>32</v>
      </c>
      <c r="M16" s="29" t="s">
        <v>32</v>
      </c>
      <c r="N16" s="29" t="s">
        <v>32</v>
      </c>
      <c r="O16" s="29" t="s">
        <v>32</v>
      </c>
      <c r="P16" s="29" t="s">
        <v>32</v>
      </c>
      <c r="Q16" s="29">
        <v>12.5</v>
      </c>
      <c r="R16" s="29" t="s">
        <v>32</v>
      </c>
      <c r="S16" s="29">
        <v>12.5</v>
      </c>
      <c r="T16" s="23">
        <v>11.5</v>
      </c>
      <c r="U16" s="29">
        <v>13</v>
      </c>
      <c r="V16" s="29">
        <v>11.5</v>
      </c>
      <c r="W16" s="29">
        <v>13</v>
      </c>
      <c r="X16" s="29">
        <v>13</v>
      </c>
      <c r="Y16" s="29">
        <v>12.5</v>
      </c>
      <c r="Z16" s="29">
        <v>12.5</v>
      </c>
      <c r="AA16" s="29">
        <v>13</v>
      </c>
      <c r="AB16" s="29" t="s">
        <v>32</v>
      </c>
      <c r="AC16" s="29">
        <v>12.5</v>
      </c>
      <c r="AD16" s="29" t="s">
        <v>32</v>
      </c>
      <c r="AE16" s="29" t="s">
        <v>32</v>
      </c>
      <c r="AF16" s="29" t="s">
        <v>32</v>
      </c>
      <c r="AG16" s="29" t="s">
        <v>32</v>
      </c>
      <c r="AH16" s="29" t="s">
        <v>32</v>
      </c>
      <c r="AI16" s="29" t="s">
        <v>32</v>
      </c>
      <c r="AJ16" s="29" t="s">
        <v>32</v>
      </c>
      <c r="AK16" s="29" t="s">
        <v>32</v>
      </c>
      <c r="AL16" s="29" t="s">
        <v>32</v>
      </c>
      <c r="AM16" s="29" t="s">
        <v>32</v>
      </c>
      <c r="AN16" s="29" t="s">
        <v>32</v>
      </c>
      <c r="AO16" s="29" t="s">
        <v>32</v>
      </c>
      <c r="AP16" s="29" t="s">
        <v>32</v>
      </c>
      <c r="AQ16" s="28"/>
      <c r="AT16" s="27"/>
      <c r="AU16" s="27"/>
      <c r="AV16" s="27"/>
    </row>
    <row r="17" spans="2:48" ht="50.25" customHeight="1" x14ac:dyDescent="0.55000000000000004">
      <c r="B17" s="30" t="s">
        <v>36</v>
      </c>
      <c r="C17" s="31"/>
      <c r="D17" s="31"/>
      <c r="E17" s="32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9"/>
      <c r="V17" s="2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32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37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23" t="s">
        <v>32</v>
      </c>
      <c r="AA19" s="23" t="s">
        <v>32</v>
      </c>
      <c r="AB19" s="23" t="s">
        <v>32</v>
      </c>
      <c r="AC19" s="23" t="s">
        <v>32</v>
      </c>
      <c r="AD19" s="23" t="s">
        <v>32</v>
      </c>
      <c r="AE19" s="23" t="s">
        <v>32</v>
      </c>
      <c r="AF19" s="23" t="s">
        <v>32</v>
      </c>
      <c r="AG19" s="23" t="s">
        <v>32</v>
      </c>
      <c r="AH19" s="23" t="s">
        <v>32</v>
      </c>
      <c r="AI19" s="23" t="s">
        <v>32</v>
      </c>
      <c r="AJ19" s="23" t="s">
        <v>32</v>
      </c>
      <c r="AK19" s="23" t="s">
        <v>32</v>
      </c>
      <c r="AL19" s="23" t="s">
        <v>32</v>
      </c>
      <c r="AM19" s="23" t="s">
        <v>32</v>
      </c>
      <c r="AN19" s="23" t="s">
        <v>32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33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  <c r="M20" s="23" t="s">
        <v>32</v>
      </c>
      <c r="N20" s="23" t="s">
        <v>32</v>
      </c>
      <c r="O20" s="23" t="s">
        <v>32</v>
      </c>
      <c r="P20" s="23" t="s">
        <v>32</v>
      </c>
      <c r="Q20" s="23" t="s">
        <v>32</v>
      </c>
      <c r="R20" s="23" t="s">
        <v>32</v>
      </c>
      <c r="S20" s="23" t="s">
        <v>32</v>
      </c>
      <c r="T20" s="23" t="s">
        <v>32</v>
      </c>
      <c r="U20" s="23" t="s">
        <v>32</v>
      </c>
      <c r="V20" s="23" t="s">
        <v>32</v>
      </c>
      <c r="W20" s="23" t="s">
        <v>32</v>
      </c>
      <c r="X20" s="23" t="s">
        <v>32</v>
      </c>
      <c r="Y20" s="23" t="s">
        <v>32</v>
      </c>
      <c r="Z20" s="23" t="s">
        <v>32</v>
      </c>
      <c r="AA20" s="23" t="s">
        <v>32</v>
      </c>
      <c r="AB20" s="23" t="s">
        <v>32</v>
      </c>
      <c r="AC20" s="23" t="s">
        <v>32</v>
      </c>
      <c r="AD20" s="23" t="s">
        <v>32</v>
      </c>
      <c r="AE20" s="23" t="s">
        <v>32</v>
      </c>
      <c r="AF20" s="23" t="s">
        <v>32</v>
      </c>
      <c r="AG20" s="23" t="s">
        <v>32</v>
      </c>
      <c r="AH20" s="23" t="s">
        <v>32</v>
      </c>
      <c r="AI20" s="23" t="s">
        <v>32</v>
      </c>
      <c r="AJ20" s="23" t="s">
        <v>32</v>
      </c>
      <c r="AK20" s="23" t="s">
        <v>32</v>
      </c>
      <c r="AL20" s="23" t="s">
        <v>32</v>
      </c>
      <c r="AM20" s="23" t="s">
        <v>32</v>
      </c>
      <c r="AN20" s="23" t="s">
        <v>32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34</v>
      </c>
      <c r="C21" s="23" t="s">
        <v>32</v>
      </c>
      <c r="D21" s="23" t="s">
        <v>32</v>
      </c>
      <c r="E21" s="23" t="s">
        <v>32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3" t="s">
        <v>32</v>
      </c>
      <c r="L21" s="23" t="s">
        <v>32</v>
      </c>
      <c r="M21" s="23" t="s">
        <v>32</v>
      </c>
      <c r="N21" s="23" t="s">
        <v>32</v>
      </c>
      <c r="O21" s="23" t="s">
        <v>32</v>
      </c>
      <c r="P21" s="23" t="s">
        <v>32</v>
      </c>
      <c r="Q21" s="23" t="s">
        <v>32</v>
      </c>
      <c r="R21" s="23" t="s">
        <v>32</v>
      </c>
      <c r="S21" s="23" t="s">
        <v>32</v>
      </c>
      <c r="T21" s="23" t="s">
        <v>32</v>
      </c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3" t="s">
        <v>32</v>
      </c>
      <c r="AA21" s="23" t="s">
        <v>32</v>
      </c>
      <c r="AB21" s="23" t="s">
        <v>32</v>
      </c>
      <c r="AC21" s="23" t="s">
        <v>32</v>
      </c>
      <c r="AD21" s="23" t="s">
        <v>32</v>
      </c>
      <c r="AE21" s="23" t="s">
        <v>32</v>
      </c>
      <c r="AF21" s="23" t="s">
        <v>32</v>
      </c>
      <c r="AG21" s="23" t="s">
        <v>32</v>
      </c>
      <c r="AH21" s="23" t="s">
        <v>32</v>
      </c>
      <c r="AI21" s="23" t="s">
        <v>32</v>
      </c>
      <c r="AJ21" s="23" t="s">
        <v>32</v>
      </c>
      <c r="AK21" s="23" t="s">
        <v>32</v>
      </c>
      <c r="AL21" s="23" t="s">
        <v>32</v>
      </c>
      <c r="AM21" s="23" t="s">
        <v>32</v>
      </c>
      <c r="AN21" s="23" t="s">
        <v>32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38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3" t="s">
        <v>32</v>
      </c>
      <c r="K22" s="23" t="s">
        <v>32</v>
      </c>
      <c r="L22" s="23" t="s">
        <v>32</v>
      </c>
      <c r="M22" s="23" t="s">
        <v>32</v>
      </c>
      <c r="N22" s="23" t="s">
        <v>32</v>
      </c>
      <c r="O22" s="23" t="s">
        <v>32</v>
      </c>
      <c r="P22" s="23" t="s">
        <v>32</v>
      </c>
      <c r="Q22" s="23" t="s">
        <v>32</v>
      </c>
      <c r="R22" s="23" t="s">
        <v>32</v>
      </c>
      <c r="S22" s="23" t="s">
        <v>32</v>
      </c>
      <c r="T22" s="23" t="s">
        <v>32</v>
      </c>
      <c r="U22" s="23" t="s">
        <v>32</v>
      </c>
      <c r="V22" s="23" t="s">
        <v>32</v>
      </c>
      <c r="W22" s="23" t="s">
        <v>32</v>
      </c>
      <c r="X22" s="23" t="s">
        <v>32</v>
      </c>
      <c r="Y22" s="23" t="s">
        <v>32</v>
      </c>
      <c r="Z22" s="23" t="s">
        <v>32</v>
      </c>
      <c r="AA22" s="23" t="s">
        <v>32</v>
      </c>
      <c r="AB22" s="23" t="s">
        <v>32</v>
      </c>
      <c r="AC22" s="23" t="s">
        <v>32</v>
      </c>
      <c r="AD22" s="23" t="s">
        <v>32</v>
      </c>
      <c r="AE22" s="23" t="s">
        <v>32</v>
      </c>
      <c r="AF22" s="23" t="s">
        <v>32</v>
      </c>
      <c r="AG22" s="23" t="s">
        <v>32</v>
      </c>
      <c r="AH22" s="23" t="s">
        <v>32</v>
      </c>
      <c r="AI22" s="23" t="s">
        <v>32</v>
      </c>
      <c r="AJ22" s="23" t="s">
        <v>32</v>
      </c>
      <c r="AK22" s="23" t="s">
        <v>32</v>
      </c>
      <c r="AL22" s="23" t="s">
        <v>32</v>
      </c>
      <c r="AM22" s="23" t="s">
        <v>32</v>
      </c>
      <c r="AN22" s="23" t="s">
        <v>32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40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41</v>
      </c>
      <c r="C25" s="35"/>
      <c r="D25" s="37"/>
      <c r="E25" s="35"/>
      <c r="F25" s="39"/>
      <c r="G25" s="35"/>
      <c r="H25" s="35"/>
      <c r="I25" s="37">
        <v>0.08</v>
      </c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0.08</v>
      </c>
      <c r="AP25" s="23">
        <f t="shared" si="1"/>
        <v>0</v>
      </c>
      <c r="AQ25" s="35">
        <f t="shared" si="2"/>
        <v>0.08</v>
      </c>
      <c r="AT25" s="27"/>
      <c r="AU25" s="27"/>
      <c r="AV25" s="27"/>
    </row>
    <row r="26" spans="2:48" ht="50.25" customHeight="1" x14ac:dyDescent="0.55000000000000004">
      <c r="B26" s="38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36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48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50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53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56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751.03499999999997</v>
      </c>
      <c r="F41" s="35">
        <f t="shared" si="3"/>
        <v>2124.61</v>
      </c>
      <c r="G41" s="35">
        <f t="shared" si="3"/>
        <v>4297.9399999999996</v>
      </c>
      <c r="H41" s="35">
        <f t="shared" si="3"/>
        <v>5177.0050000000001</v>
      </c>
      <c r="I41" s="35">
        <f t="shared" si="3"/>
        <v>3779.83</v>
      </c>
      <c r="J41" s="35">
        <f t="shared" si="3"/>
        <v>1722.07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3010</v>
      </c>
      <c r="R41" s="35">
        <f t="shared" si="3"/>
        <v>0</v>
      </c>
      <c r="S41" s="35">
        <f t="shared" si="3"/>
        <v>3175</v>
      </c>
      <c r="T41" s="35">
        <f t="shared" si="3"/>
        <v>165</v>
      </c>
      <c r="U41" s="35">
        <f t="shared" si="3"/>
        <v>1770</v>
      </c>
      <c r="V41" s="35">
        <f t="shared" si="3"/>
        <v>252</v>
      </c>
      <c r="W41" s="35">
        <f t="shared" si="3"/>
        <v>6010</v>
      </c>
      <c r="X41" s="35">
        <f t="shared" si="3"/>
        <v>100</v>
      </c>
      <c r="Y41" s="35">
        <f t="shared" si="3"/>
        <v>8247.3989999999994</v>
      </c>
      <c r="Z41" s="35">
        <f t="shared" si="3"/>
        <v>462.32499999999999</v>
      </c>
      <c r="AA41" s="35">
        <f t="shared" si="3"/>
        <v>2150</v>
      </c>
      <c r="AB41" s="35">
        <f t="shared" si="3"/>
        <v>0</v>
      </c>
      <c r="AC41" s="35">
        <f t="shared" si="3"/>
        <v>740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33931.203999999998</v>
      </c>
      <c r="AP41" s="35">
        <f>SUM(AP12,AP18,AP24:AP37)</f>
        <v>10003.01</v>
      </c>
      <c r="AQ41" s="35">
        <f t="shared" si="2"/>
        <v>43934.214</v>
      </c>
    </row>
    <row r="42" spans="2:43" ht="50.25" customHeight="1" x14ac:dyDescent="0.55000000000000004">
      <c r="B42" s="22" t="s">
        <v>57</v>
      </c>
      <c r="C42" s="40"/>
      <c r="D42" s="40"/>
      <c r="E42" s="40"/>
      <c r="F42" s="29"/>
      <c r="G42" s="29"/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9" t="s">
        <v>64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2020-06-29T16:49:48Z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