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<sst xmlns="http://schemas.openxmlformats.org/spreadsheetml/2006/main" count="382" uniqueCount="69">
  <si>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</si>
  <si>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</si>
  <si>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</si>
  <si>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</si>
  <si>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</si>
  <si>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</si>
  <si>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</si>
  <si>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</si>
  <si>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</si>
  <si>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</si>
  <si>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</si>
  <si>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</si>
  <si>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</si>
  <si>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</si>
  <si>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</si>
  <si>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</si>
  <si>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</si>
  <si>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</si>
  <si>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</si>
  <si>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</si>
  <si>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</si>
  <si>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</si>
  <si>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</si>
  <si>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</si>
  <si>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</si>
  <si>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</si>
  <si>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</si>
  <si>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</si>
  <si>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</si>
  <si>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</si>
  <si>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</si>
  <si>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</si>
  <si>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</si>
  <si>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</si>
  <si>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</si>
  <si>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</si>
  <si>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</si>
  <si>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</si>
  <si>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</si>
  <si>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</si>
  <si>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</si>
  <si>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</si>
  <si>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</si>
  <si>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</si>
  <si>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</si>
  <si>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</si>
  <si>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</si>
  <si>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</si>
  <si>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</si>
  <si>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</si>
  <si>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</si>
  <si>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</si>
  <si>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</si>
  <si>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</si>
  <si>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</si>
  <si>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</si>
  <si>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</si>
  <si>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</si>
  <si>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</si>
  <si>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</si>
  <si>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</si>
  <si>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</si>
  <si>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</si>
  <si>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</si>
  <si>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</si>
  <si>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R.M.N°257-2018-PRODUCE, R.M.N°504-2018-PRODUCE,  R.M.N°509-2018-PRODUCE</t>
  </si>
  <si>
    <t xml:space="preserve">        Fecha  : 28/12/2018</t>
  </si>
  <si>
    <t>Callao, 31 de diciembre del 2018</t>
  </si>
  <si>
    <t>9.0-13.5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</si>
</sst>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167" fontId="33" fillId="0" borderId="1" xfId="0" quotePrefix="1" applyNumberFormat="1" applyFont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I1" zoomScale="25" zoomScaleNormal="25" workbookViewId="0">
      <selection activeCell="AM20" sqref="AM2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62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4810.6450000000004</v>
      </c>
      <c r="H12" s="51">
        <v>0</v>
      </c>
      <c r="I12" s="51">
        <v>9656.35</v>
      </c>
      <c r="J12" s="51">
        <v>951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110</v>
      </c>
      <c r="T12" s="51">
        <v>35</v>
      </c>
      <c r="U12" s="51">
        <v>0</v>
      </c>
      <c r="V12" s="51">
        <v>0</v>
      </c>
      <c r="W12" s="51">
        <v>1390</v>
      </c>
      <c r="X12" s="51">
        <v>0</v>
      </c>
      <c r="Y12" s="51">
        <v>1774.6949999999999</v>
      </c>
      <c r="Z12" s="51">
        <v>905.43719999999996</v>
      </c>
      <c r="AA12" s="51">
        <v>0</v>
      </c>
      <c r="AB12" s="51">
        <v>0</v>
      </c>
      <c r="AC12" s="51">
        <v>1527.3745454545456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19269.064545454548</v>
      </c>
      <c r="AP12" s="52">
        <f>SUMIF($C$11:$AN$11,"I.Mad",C12:AN12)</f>
        <v>1891.4371999999998</v>
      </c>
      <c r="AQ12" s="52">
        <f>SUM(AO12:AP12)</f>
        <v>21160.501745454549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26</v>
      </c>
      <c r="H13" s="53" t="s">
        <v>19</v>
      </c>
      <c r="I13" s="53">
        <v>74</v>
      </c>
      <c r="J13" s="53">
        <v>26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>
        <v>1</v>
      </c>
      <c r="T13" s="53">
        <v>1</v>
      </c>
      <c r="U13" s="53" t="s">
        <v>19</v>
      </c>
      <c r="V13" s="53" t="s">
        <v>19</v>
      </c>
      <c r="W13" s="53">
        <v>8</v>
      </c>
      <c r="X13" s="53" t="s">
        <v>19</v>
      </c>
      <c r="Y13" s="53">
        <v>17</v>
      </c>
      <c r="Z13" s="53">
        <v>14</v>
      </c>
      <c r="AA13" s="53" t="s">
        <v>19</v>
      </c>
      <c r="AB13" s="53" t="s">
        <v>19</v>
      </c>
      <c r="AC13" s="53">
        <v>12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138</v>
      </c>
      <c r="AP13" s="52">
        <f>SUMIF($C$11:$AN$11,"I.Mad",C13:AN13)</f>
        <v>41</v>
      </c>
      <c r="AQ13" s="52">
        <f>SUM(AO13:AP13)</f>
        <v>179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14</v>
      </c>
      <c r="H14" s="53" t="s">
        <v>19</v>
      </c>
      <c r="I14" s="53">
        <v>23</v>
      </c>
      <c r="J14" s="53">
        <v>3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>
        <v>1</v>
      </c>
      <c r="T14" s="53">
        <v>1</v>
      </c>
      <c r="U14" s="53" t="s">
        <v>19</v>
      </c>
      <c r="V14" s="53" t="s">
        <v>19</v>
      </c>
      <c r="W14" s="53">
        <v>5</v>
      </c>
      <c r="X14" s="53" t="s">
        <v>19</v>
      </c>
      <c r="Y14" s="53">
        <v>4</v>
      </c>
      <c r="Z14" s="53">
        <v>4</v>
      </c>
      <c r="AA14" s="53" t="s">
        <v>19</v>
      </c>
      <c r="AB14" s="53" t="s">
        <v>19</v>
      </c>
      <c r="AC14" s="53">
        <v>4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51</v>
      </c>
      <c r="AP14" s="52">
        <f>SUMIF($C$11:$AN$11,"I.Mad",C14:AN14)</f>
        <v>8</v>
      </c>
      <c r="AQ14" s="52">
        <f>SUM(AO14:AP14)</f>
        <v>59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 t="s">
        <v>19</v>
      </c>
      <c r="I15" s="53">
        <v>7.9018661285511058</v>
      </c>
      <c r="J15" s="53">
        <v>0.20935724633949496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>
        <v>0</v>
      </c>
      <c r="T15" s="53">
        <v>1.0204081632653061</v>
      </c>
      <c r="U15" s="53" t="s">
        <v>19</v>
      </c>
      <c r="V15" s="53" t="s">
        <v>19</v>
      </c>
      <c r="W15" s="53">
        <v>3.5363954179439538</v>
      </c>
      <c r="X15" s="53" t="s">
        <v>19</v>
      </c>
      <c r="Y15" s="53">
        <v>0</v>
      </c>
      <c r="Z15" s="53">
        <v>1.49237</v>
      </c>
      <c r="AA15" s="53" t="s">
        <v>19</v>
      </c>
      <c r="AB15" s="53" t="s">
        <v>19</v>
      </c>
      <c r="AC15" s="53">
        <v>0.91742285462752038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 t="s">
        <v>19</v>
      </c>
      <c r="I16" s="129" t="s">
        <v>68</v>
      </c>
      <c r="J16" s="58">
        <v>13.5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>
        <v>14</v>
      </c>
      <c r="T16" s="58">
        <v>14.5</v>
      </c>
      <c r="U16" s="58" t="s">
        <v>19</v>
      </c>
      <c r="V16" s="58" t="s">
        <v>19</v>
      </c>
      <c r="W16" s="58">
        <v>14.5</v>
      </c>
      <c r="X16" s="58" t="s">
        <v>19</v>
      </c>
      <c r="Y16" s="58">
        <v>14</v>
      </c>
      <c r="Z16" s="58">
        <v>14</v>
      </c>
      <c r="AA16" s="58" t="s">
        <v>19</v>
      </c>
      <c r="AB16" s="58" t="s">
        <v>19</v>
      </c>
      <c r="AC16" s="58">
        <v>14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1.830017</v>
      </c>
      <c r="Z30" s="55">
        <v>1.7178249999999999</v>
      </c>
      <c r="AA30" s="55"/>
      <c r="AB30" s="71"/>
      <c r="AC30" s="55">
        <v>12.625454545454545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14.455471545454545</v>
      </c>
      <c r="AP30" s="52">
        <f t="shared" si="1"/>
        <v>1.7178249999999999</v>
      </c>
      <c r="AQ30" s="55">
        <f t="shared" si="2"/>
        <v>16.173296545454544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4810.6450000000004</v>
      </c>
      <c r="H41" s="55">
        <f t="shared" si="8"/>
        <v>0</v>
      </c>
      <c r="I41" s="55">
        <f t="shared" si="8"/>
        <v>9656.35</v>
      </c>
      <c r="J41" s="55">
        <f t="shared" si="8"/>
        <v>951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110</v>
      </c>
      <c r="T41" s="55">
        <f t="shared" si="8"/>
        <v>35</v>
      </c>
      <c r="U41" s="55">
        <f t="shared" si="8"/>
        <v>0</v>
      </c>
      <c r="V41" s="55">
        <f t="shared" si="8"/>
        <v>0</v>
      </c>
      <c r="W41" s="55">
        <f t="shared" si="8"/>
        <v>1390</v>
      </c>
      <c r="X41" s="55">
        <f t="shared" si="8"/>
        <v>0</v>
      </c>
      <c r="Y41" s="55">
        <f t="shared" si="8"/>
        <v>1776.5250169999999</v>
      </c>
      <c r="Z41" s="55">
        <f t="shared" si="8"/>
        <v>907.15502499999991</v>
      </c>
      <c r="AA41" s="55">
        <f t="shared" si="8"/>
        <v>0</v>
      </c>
      <c r="AB41" s="55">
        <f t="shared" si="8"/>
        <v>0</v>
      </c>
      <c r="AC41" s="55">
        <f t="shared" si="8"/>
        <v>1540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19283.520017000003</v>
      </c>
      <c r="AP41" s="55">
        <f>SUM(AP12,AP18,AP24:AP37)</f>
        <v>1893.1550249999998</v>
      </c>
      <c r="AQ41" s="55">
        <f>SUM(AO41:AP41)</f>
        <v>21176.675042000003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19.100000000000001</v>
      </c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/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2018-12-31T16:53:59Z</dcterms:modified>
</cp:coreProperties>
</file>