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480" windowWidth="20490" windowHeight="7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<sst xmlns="http://schemas.openxmlformats.org/spreadsheetml/2006/main" count="356" uniqueCount="67">
  <si>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</si>
  <si>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</si>
  <si>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</si>
  <si>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</si>
  <si>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</si>
  <si>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</si>
  <si>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</si>
  <si>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</si>
  <si>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</si>
  <si>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</si>
  <si>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</si>
  <si>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</si>
  <si>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</si>
  <si>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</si>
  <si>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</si>
  <si>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</si>
  <si>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</si>
  <si>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</si>
  <si>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</si>
  <si>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</si>
  <si>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</si>
  <si>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</si>
  <si>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</si>
  <si>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</si>
  <si>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</si>
  <si>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</si>
  <si>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</si>
  <si>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</si>
  <si>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</si>
  <si>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</si>
  <si>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</si>
  <si>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</si>
  <si>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</si>
  <si>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</si>
  <si>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</si>
  <si>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</si>
  <si>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</si>
  <si>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</si>
  <si>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</si>
  <si>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</si>
  <si>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</si>
  <si>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</si>
  <si>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</si>
  <si>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</si>
  <si>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</si>
  <si>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</si>
  <si>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</si>
  <si>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</si>
  <si>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</si>
  <si>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</si>
  <si>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</si>
  <si>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</si>
  <si>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</si>
  <si>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</si>
  <si>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</si>
  <si>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</si>
  <si>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PEJERREY</t>
  </si>
  <si>
    <t>GCQ/jsr/due</t>
  </si>
  <si>
    <t>R.M.N°010-2017-PRODUCE, R.M.N°099-2017-PRODUCE,  R.M.N°173-2017-PRODUCE</t>
  </si>
  <si>
    <t>PAMPANITO</t>
  </si>
  <si>
    <t>MOJARRILLA</t>
  </si>
  <si>
    <t>CHIRI</t>
  </si>
  <si>
    <t xml:space="preserve">           Atención: Sr. Pedro Olaechea Álvarez-Calderón</t>
  </si>
  <si>
    <t xml:space="preserve">        Fecha  : 29/05/2017</t>
  </si>
  <si>
    <t>Callao, 30 de mayo del 2017</t>
  </si>
  <si>
    <t>S/M</t>
  </si>
  <si>
    <t>14.5 y 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</si>
</sst>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167" fontId="36" fillId="0" borderId="1" xfId="0" quotePrefix="1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4" zoomScaleNormal="24" workbookViewId="0">
      <selection activeCell="C12" sqref="C1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63</v>
      </c>
      <c r="AP8" s="123"/>
      <c r="AQ8" s="123"/>
    </row>
    <row r="9" spans="2:48" ht="21.75" customHeight="1" x14ac:dyDescent="0.4">
      <c r="B9" s="14" t="s">
        <v>2</v>
      </c>
      <c r="C9" s="11" t="s">
        <v>58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53</v>
      </c>
      <c r="X10" s="119"/>
      <c r="Y10" s="117" t="s">
        <v>47</v>
      </c>
      <c r="Z10" s="116"/>
      <c r="AA10" s="117" t="s">
        <v>38</v>
      </c>
      <c r="AB10" s="116"/>
      <c r="AC10" s="117" t="s">
        <v>13</v>
      </c>
      <c r="AD10" s="116"/>
      <c r="AE10" s="115" t="s">
        <v>55</v>
      </c>
      <c r="AF10" s="116"/>
      <c r="AG10" s="115" t="s">
        <v>48</v>
      </c>
      <c r="AH10" s="116"/>
      <c r="AI10" s="115" t="s">
        <v>49</v>
      </c>
      <c r="AJ10" s="116"/>
      <c r="AK10" s="115" t="s">
        <v>50</v>
      </c>
      <c r="AL10" s="116"/>
      <c r="AM10" s="115" t="s">
        <v>51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819</v>
      </c>
      <c r="D12" s="51">
        <v>0</v>
      </c>
      <c r="E12" s="51">
        <v>0</v>
      </c>
      <c r="F12" s="51">
        <v>1987</v>
      </c>
      <c r="G12" s="51">
        <v>8700.17</v>
      </c>
      <c r="H12" s="51">
        <v>3997.8550000000005</v>
      </c>
      <c r="I12" s="51">
        <v>12398.17</v>
      </c>
      <c r="J12" s="51">
        <v>1891.41</v>
      </c>
      <c r="K12" s="51">
        <v>691.16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1604.729</v>
      </c>
      <c r="R12" s="51">
        <v>0</v>
      </c>
      <c r="S12" s="51">
        <v>1120</v>
      </c>
      <c r="T12" s="51">
        <v>0</v>
      </c>
      <c r="U12" s="51">
        <v>915</v>
      </c>
      <c r="V12" s="51">
        <v>0</v>
      </c>
      <c r="W12" s="51">
        <v>250</v>
      </c>
      <c r="X12" s="51">
        <v>0</v>
      </c>
      <c r="Y12" s="51">
        <v>360.84750000000003</v>
      </c>
      <c r="Z12" s="51">
        <v>68.025000000000006</v>
      </c>
      <c r="AA12" s="51">
        <v>1275.836</v>
      </c>
      <c r="AB12" s="51">
        <v>0</v>
      </c>
      <c r="AC12" s="51">
        <v>4649.1040000000003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32784.016499999998</v>
      </c>
      <c r="AP12" s="52">
        <f>SUMIF($C$11:$AN$11,"I.Mad",C12:AN12)</f>
        <v>7944.29</v>
      </c>
      <c r="AQ12" s="52">
        <f>SUM(AO12:AP12)</f>
        <v>40728.306499999999</v>
      </c>
      <c r="AS12" s="26"/>
      <c r="AT12" s="60"/>
    </row>
    <row r="13" spans="2:48" ht="50.25" customHeight="1" x14ac:dyDescent="0.55000000000000004">
      <c r="B13" s="81" t="s">
        <v>19</v>
      </c>
      <c r="C13" s="53">
        <v>3</v>
      </c>
      <c r="D13" s="53" t="s">
        <v>20</v>
      </c>
      <c r="E13" s="53" t="s">
        <v>20</v>
      </c>
      <c r="F13" s="53">
        <v>38</v>
      </c>
      <c r="G13" s="53">
        <v>35</v>
      </c>
      <c r="H13" s="53">
        <v>73</v>
      </c>
      <c r="I13" s="53">
        <v>87</v>
      </c>
      <c r="J13" s="53">
        <v>74</v>
      </c>
      <c r="K13" s="53">
        <v>8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14</v>
      </c>
      <c r="R13" s="53" t="s">
        <v>20</v>
      </c>
      <c r="S13" s="53">
        <v>5</v>
      </c>
      <c r="T13" s="53" t="s">
        <v>20</v>
      </c>
      <c r="U13" s="53">
        <v>5</v>
      </c>
      <c r="V13" s="53" t="s">
        <v>20</v>
      </c>
      <c r="W13" s="53">
        <v>1</v>
      </c>
      <c r="X13" s="53" t="s">
        <v>20</v>
      </c>
      <c r="Y13" s="53">
        <v>10</v>
      </c>
      <c r="Z13" s="53">
        <v>1</v>
      </c>
      <c r="AA13" s="53">
        <v>8</v>
      </c>
      <c r="AB13" s="53" t="s">
        <v>20</v>
      </c>
      <c r="AC13" s="53">
        <v>28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204</v>
      </c>
      <c r="AP13" s="52">
        <f>SUMIF($C$11:$AN$11,"I.Mad",C13:AN13)</f>
        <v>186</v>
      </c>
      <c r="AQ13" s="52">
        <f>SUM(AO13:AP13)</f>
        <v>390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2</v>
      </c>
      <c r="D14" s="53" t="s">
        <v>20</v>
      </c>
      <c r="E14" s="53" t="s">
        <v>20</v>
      </c>
      <c r="F14" s="53">
        <v>6</v>
      </c>
      <c r="G14" s="53">
        <v>9</v>
      </c>
      <c r="H14" s="53">
        <v>11</v>
      </c>
      <c r="I14" s="53">
        <v>10</v>
      </c>
      <c r="J14" s="53">
        <v>4</v>
      </c>
      <c r="K14" s="53">
        <v>8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5</v>
      </c>
      <c r="R14" s="53" t="s">
        <v>20</v>
      </c>
      <c r="S14" s="53">
        <v>4</v>
      </c>
      <c r="T14" s="53" t="s">
        <v>20</v>
      </c>
      <c r="U14" s="53">
        <v>2</v>
      </c>
      <c r="V14" s="53" t="s">
        <v>20</v>
      </c>
      <c r="W14" s="53">
        <v>1</v>
      </c>
      <c r="X14" s="53" t="s">
        <v>20</v>
      </c>
      <c r="Y14" s="53">
        <v>5</v>
      </c>
      <c r="Z14" s="53" t="s">
        <v>65</v>
      </c>
      <c r="AA14" s="53">
        <v>5</v>
      </c>
      <c r="AB14" s="53" t="s">
        <v>20</v>
      </c>
      <c r="AC14" s="53">
        <v>10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61</v>
      </c>
      <c r="AP14" s="52">
        <f>SUMIF($C$11:$AN$11,"I.Mad",C14:AN14)</f>
        <v>21</v>
      </c>
      <c r="AQ14" s="52">
        <f>SUM(AO14:AP14)</f>
        <v>82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 t="s">
        <v>20</v>
      </c>
      <c r="F15" s="53">
        <v>0</v>
      </c>
      <c r="G15" s="53">
        <v>2.4884685419307671</v>
      </c>
      <c r="H15" s="53">
        <v>15.033552803508853</v>
      </c>
      <c r="I15" s="53">
        <v>0.40051211632286188</v>
      </c>
      <c r="J15" s="53">
        <v>0.32702106091782762</v>
      </c>
      <c r="K15" s="53">
        <v>0.15885954131953517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0.7</v>
      </c>
      <c r="R15" s="53" t="s">
        <v>20</v>
      </c>
      <c r="S15" s="53">
        <v>0.95505864719349309</v>
      </c>
      <c r="T15" s="53" t="s">
        <v>20</v>
      </c>
      <c r="U15" s="53">
        <v>4.601985929323968</v>
      </c>
      <c r="V15" s="53" t="s">
        <v>20</v>
      </c>
      <c r="W15" s="53">
        <v>0</v>
      </c>
      <c r="X15" s="53" t="s">
        <v>20</v>
      </c>
      <c r="Y15" s="53">
        <v>30</v>
      </c>
      <c r="Z15" s="53" t="s">
        <v>20</v>
      </c>
      <c r="AA15" s="53">
        <v>76.3</v>
      </c>
      <c r="AB15" s="53" t="s">
        <v>20</v>
      </c>
      <c r="AC15" s="53">
        <v>87.7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14.5</v>
      </c>
      <c r="D16" s="58" t="s">
        <v>20</v>
      </c>
      <c r="E16" s="58" t="s">
        <v>20</v>
      </c>
      <c r="F16" s="58">
        <v>14.5</v>
      </c>
      <c r="G16" s="58">
        <v>14.5</v>
      </c>
      <c r="H16" s="114" t="s">
        <v>66</v>
      </c>
      <c r="I16" s="58">
        <v>14</v>
      </c>
      <c r="J16" s="58">
        <v>13.5</v>
      </c>
      <c r="K16" s="58">
        <v>14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14</v>
      </c>
      <c r="R16" s="58" t="s">
        <v>20</v>
      </c>
      <c r="S16" s="58">
        <v>14</v>
      </c>
      <c r="T16" s="58" t="s">
        <v>20</v>
      </c>
      <c r="U16" s="58">
        <v>14.5</v>
      </c>
      <c r="V16" s="58" t="s">
        <v>20</v>
      </c>
      <c r="W16" s="58">
        <v>14.5</v>
      </c>
      <c r="X16" s="58" t="s">
        <v>20</v>
      </c>
      <c r="Y16" s="58">
        <v>11.5</v>
      </c>
      <c r="Z16" s="58" t="s">
        <v>20</v>
      </c>
      <c r="AA16" s="58">
        <v>11</v>
      </c>
      <c r="AB16" s="58" t="s">
        <v>20</v>
      </c>
      <c r="AC16" s="58">
        <v>10.5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>
        <v>77</v>
      </c>
      <c r="D25" s="71"/>
      <c r="E25" s="55"/>
      <c r="F25" s="113"/>
      <c r="G25" s="55"/>
      <c r="H25" s="55"/>
      <c r="I25" s="55">
        <v>3.03</v>
      </c>
      <c r="J25" s="71"/>
      <c r="K25" s="55">
        <v>2.1</v>
      </c>
      <c r="L25" s="55"/>
      <c r="M25" s="55"/>
      <c r="N25" s="55"/>
      <c r="O25" s="55"/>
      <c r="P25" s="55"/>
      <c r="Q25" s="55">
        <v>10</v>
      </c>
      <c r="R25" s="71"/>
      <c r="S25" s="55"/>
      <c r="T25" s="55"/>
      <c r="U25" s="55"/>
      <c r="V25" s="71"/>
      <c r="W25" s="71"/>
      <c r="X25" s="71"/>
      <c r="Y25" s="71">
        <v>0.3</v>
      </c>
      <c r="Z25" s="71"/>
      <c r="AA25" s="55">
        <v>13.9</v>
      </c>
      <c r="AB25" s="71"/>
      <c r="AC25" s="55">
        <v>0.9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107.23</v>
      </c>
      <c r="AP25" s="52">
        <f t="shared" si="1"/>
        <v>0</v>
      </c>
      <c r="AQ25" s="55">
        <f>SUM(AO25:AP25)</f>
        <v>107.23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3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60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32891.246500000001</v>
      </c>
      <c r="AP38" s="55">
        <f>SUM(AP12,AP18,AP24:AP37)</f>
        <v>7944.29</v>
      </c>
      <c r="AQ38" s="55">
        <f>SUM(AO38:AP38)</f>
        <v>40835.536500000002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18.3</v>
      </c>
      <c r="H39" s="57"/>
      <c r="I39" s="57">
        <v>20.6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16.3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57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2017-05-30T18:13:14Z</dcterms:modified>
</cp:coreProperties>
</file>