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<sst xmlns="http://schemas.openxmlformats.org/spreadsheetml/2006/main" count="393" uniqueCount="68">
  <si>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</si>
  <si>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</si>
  <si>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</si>
  <si>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</si>
  <si>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</si>
  <si>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</si>
  <si>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</si>
  <si>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</si>
  <si>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</si>
  <si>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</si>
  <si>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</si>
  <si>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</si>
  <si>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</si>
  <si>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</si>
  <si>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</si>
  <si>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</si>
  <si>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</si>
  <si>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</si>
  <si>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</si>
  <si>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</si>
  <si>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</si>
  <si>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</si>
  <si>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</si>
  <si>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</si>
  <si>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</si>
  <si>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</si>
  <si>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</si>
  <si>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</si>
  <si>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</si>
  <si>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</si>
  <si>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</si>
  <si>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</si>
  <si>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</si>
  <si>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</si>
  <si>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</si>
  <si>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</si>
  <si>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</si>
  <si>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</si>
  <si>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</si>
  <si>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</si>
  <si>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</si>
  <si>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</si>
  <si>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</si>
  <si>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</si>
  <si>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</si>
  <si>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</si>
  <si>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</si>
  <si>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</si>
  <si>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</si>
  <si>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</si>
  <si>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</si>
  <si>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</si>
  <si>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</si>
  <si>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</si>
  <si>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</si>
  <si>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</si>
  <si>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</si>
  <si>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</si>
  <si>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</si>
  <si>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</si>
  <si>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</si>
  <si>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</si>
  <si>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</si>
  <si>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</si>
  <si>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</si>
  <si>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</t>
  </si>
  <si>
    <t xml:space="preserve">        Fecha  : 30/01/2019</t>
  </si>
  <si>
    <t>Callao, 31 de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</si>
</sst>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G1" zoomScale="25" zoomScaleNormal="25" workbookViewId="0">
      <selection activeCell="AE7" sqref="AE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1202.92</v>
      </c>
      <c r="AF12" s="50">
        <v>894.77499999999998</v>
      </c>
      <c r="AG12" s="50">
        <v>1055.18</v>
      </c>
      <c r="AH12" s="50">
        <v>0</v>
      </c>
      <c r="AI12" s="50">
        <v>0</v>
      </c>
      <c r="AJ12" s="50">
        <v>0</v>
      </c>
      <c r="AK12" s="50">
        <v>1933.78</v>
      </c>
      <c r="AL12" s="50">
        <v>0</v>
      </c>
      <c r="AM12" s="50">
        <v>951.38000000000011</v>
      </c>
      <c r="AN12" s="50">
        <v>300.10000000000002</v>
      </c>
      <c r="AO12" s="51">
        <f>SUMIF($C$11:$AN$11,"Ind*",C12:AN12)</f>
        <v>5143.26</v>
      </c>
      <c r="AP12" s="51">
        <f>SUMIF($C$11:$AN$11,"I.Mad",C12:AN12)</f>
        <v>1194.875</v>
      </c>
      <c r="AQ12" s="51">
        <f>SUM(AO12:AP12)</f>
        <v>6338.1350000000002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>
        <v>13</v>
      </c>
      <c r="AF13" s="52">
        <v>12</v>
      </c>
      <c r="AG13" s="52">
        <v>15</v>
      </c>
      <c r="AH13" s="52" t="s">
        <v>19</v>
      </c>
      <c r="AI13" s="52" t="s">
        <v>19</v>
      </c>
      <c r="AJ13" s="52" t="s">
        <v>19</v>
      </c>
      <c r="AK13" s="52">
        <v>34</v>
      </c>
      <c r="AL13" s="52" t="s">
        <v>19</v>
      </c>
      <c r="AM13" s="52">
        <v>12</v>
      </c>
      <c r="AN13" s="52">
        <v>5</v>
      </c>
      <c r="AO13" s="51">
        <f>SUMIF($C$11:$AN$11,"Ind*",C13:AN13)</f>
        <v>74</v>
      </c>
      <c r="AP13" s="51">
        <f>SUMIF($C$11:$AN$11,"I.Mad",C13:AN13)</f>
        <v>17</v>
      </c>
      <c r="AQ13" s="51">
        <f>SUM(AO13:AP13)</f>
        <v>91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>
        <v>5</v>
      </c>
      <c r="AF14" s="52">
        <v>2</v>
      </c>
      <c r="AG14" s="52">
        <v>5</v>
      </c>
      <c r="AH14" s="52" t="s">
        <v>19</v>
      </c>
      <c r="AI14" s="52" t="s">
        <v>19</v>
      </c>
      <c r="AJ14" s="52" t="s">
        <v>19</v>
      </c>
      <c r="AK14" s="52">
        <v>11</v>
      </c>
      <c r="AL14" s="52" t="s">
        <v>19</v>
      </c>
      <c r="AM14" s="52">
        <v>4</v>
      </c>
      <c r="AN14" s="52">
        <v>1</v>
      </c>
      <c r="AO14" s="51">
        <f>SUMIF($C$11:$AN$11,"Ind*",C14:AN14)</f>
        <v>25</v>
      </c>
      <c r="AP14" s="51">
        <f>SUMIF($C$11:$AN$11,"I.Mad",C14:AN14)</f>
        <v>3</v>
      </c>
      <c r="AQ14" s="51">
        <f>SUM(AO14:AP14)</f>
        <v>28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>
        <v>71.566965216593189</v>
      </c>
      <c r="AF15" s="52">
        <v>74.356822549234337</v>
      </c>
      <c r="AG15" s="52">
        <v>60.156746746035019</v>
      </c>
      <c r="AH15" s="52" t="s">
        <v>19</v>
      </c>
      <c r="AI15" s="52" t="s">
        <v>19</v>
      </c>
      <c r="AJ15" s="52" t="s">
        <v>19</v>
      </c>
      <c r="AK15" s="52">
        <v>33.623759625931655</v>
      </c>
      <c r="AL15" s="52" t="s">
        <v>19</v>
      </c>
      <c r="AM15" s="52">
        <v>36.265069669277246</v>
      </c>
      <c r="AN15" s="52">
        <v>36.257309941520468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>
        <v>9</v>
      </c>
      <c r="AF16" s="57">
        <v>9.5</v>
      </c>
      <c r="AG16" s="57">
        <v>9.5</v>
      </c>
      <c r="AH16" s="57" t="s">
        <v>19</v>
      </c>
      <c r="AI16" s="57" t="s">
        <v>19</v>
      </c>
      <c r="AJ16" s="57" t="s">
        <v>19</v>
      </c>
      <c r="AK16" s="57">
        <v>12</v>
      </c>
      <c r="AL16" s="57" t="s">
        <v>19</v>
      </c>
      <c r="AM16" s="57">
        <v>12.5</v>
      </c>
      <c r="AN16" s="57">
        <v>12.5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1202.92</v>
      </c>
      <c r="AF41" s="54">
        <f t="shared" si="5"/>
        <v>894.77499999999998</v>
      </c>
      <c r="AG41" s="54">
        <f t="shared" si="5"/>
        <v>1055.18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1933.78</v>
      </c>
      <c r="AL41" s="54">
        <f t="shared" si="5"/>
        <v>0</v>
      </c>
      <c r="AM41" s="54">
        <f t="shared" si="5"/>
        <v>951.38000000000011</v>
      </c>
      <c r="AN41" s="54">
        <f t="shared" si="5"/>
        <v>300.10000000000002</v>
      </c>
      <c r="AO41" s="54">
        <f>SUM(AO12,AO18,AO24:AO37)</f>
        <v>5143.26</v>
      </c>
      <c r="AP41" s="54">
        <f>SUM(AP12,AP18,AP24:AP37)</f>
        <v>1194.875</v>
      </c>
      <c r="AQ41" s="54">
        <f>SUM(AO41:AP41)</f>
        <v>6338.1350000000002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20.6</v>
      </c>
      <c r="H42" s="56"/>
      <c r="I42" s="56">
        <v>23.2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19.2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2019-01-31T19:32:23Z</dcterms:modified>
</cp:coreProperties>
</file>