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4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O12" i="1" l="1"/>
  <c r="AP12" i="1" l="1"/>
  <c r="AO18" i="1" l="1"/>
  <c r="AO19" i="1"/>
  <c r="AO20" i="1"/>
  <c r="G41" i="1" l="1"/>
  <c r="H41" i="1"/>
  <c r="I41" i="1"/>
  <c r="J41" i="1"/>
  <c r="K41" i="1"/>
  <c r="AQ12" i="1" l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P19" i="1"/>
  <c r="AP18" i="1"/>
  <c r="AP14" i="1"/>
  <c r="AO14" i="1"/>
  <c r="AP13" i="1"/>
  <c r="AO13" i="1"/>
  <c r="AQ27" i="1" l="1"/>
  <c r="AQ35" i="1"/>
  <c r="AQ39" i="1"/>
  <c r="AQ31" i="1"/>
  <c r="AQ26" i="1"/>
  <c r="AQ24" i="1"/>
  <c r="AQ28" i="1"/>
  <c r="AQ32" i="1"/>
  <c r="AQ36" i="1"/>
  <c r="AQ40" i="1"/>
  <c r="AQ30" i="1"/>
  <c r="AQ34" i="1"/>
  <c r="AQ38" i="1"/>
  <c r="AQ19" i="1"/>
  <c r="AQ20" i="1"/>
  <c r="AQ18" i="1"/>
  <c r="AQ25" i="1"/>
  <c r="AQ29" i="1"/>
  <c r="AQ33" i="1"/>
  <c r="AQ37" i="1"/>
  <c r="AP41" i="1"/>
  <c r="AQ13" i="1"/>
  <c r="AQ14" i="1"/>
  <c r="AO41" i="1"/>
  <c r="AQ41" i="1" l="1"/>
</calcChain>
</file>

<file path=xl/sharedStrings.xml><?xml version="1.0" encoding="utf-8"?>
<sst xmlns="http://schemas.openxmlformats.org/spreadsheetml/2006/main" count="409" uniqueCount="68">
  <si>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</si>
  <si>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</si>
  <si>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</si>
  <si>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</si>
  <si>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</si>
  <si>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</si>
  <si>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</si>
  <si>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</si>
  <si>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</si>
  <si>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</si>
  <si>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</si>
  <si>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</si>
  <si>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</si>
  <si>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</si>
  <si>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</si>
  <si>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</si>
  <si>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</si>
  <si>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Chancay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</si>
  <si>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</si>
  <si>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</si>
  <si>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</si>
  <si>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</si>
  <si>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</si>
  <si>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</si>
  <si>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</si>
  <si>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</si>
  <si>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</si>
  <si>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</si>
  <si>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</si>
  <si>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</si>
  <si>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</si>
  <si>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</si>
  <si>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</si>
  <si>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</si>
  <si>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</si>
  <si>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</si>
  <si>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</si>
  <si>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</si>
  <si>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</si>
  <si>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</si>
  <si>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</si>
  <si>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</si>
  <si>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</si>
  <si>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</si>
  <si>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</si>
  <si>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</si>
  <si>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</si>
  <si>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</si>
  <si>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</si>
  <si>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</si>
  <si>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</si>
  <si>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</si>
  <si>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</si>
  <si>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</si>
  <si>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</si>
  <si>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</si>
  <si>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</si>
  <si>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</si>
  <si>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</si>
  <si>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</si>
  <si>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</si>
  <si>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Callao</t>
  </si>
  <si>
    <t xml:space="preserve"> Chimbote</t>
  </si>
  <si>
    <t xml:space="preserve">           Atención: Sr. José Antonio Salardi Rodríguez</t>
  </si>
  <si>
    <t>CPT/jsr</t>
  </si>
  <si>
    <t>R.M.N°074-2021-PRODUCE</t>
  </si>
  <si>
    <t xml:space="preserve">        Fecha  : 31/03/2021</t>
  </si>
  <si>
    <t>Callao, 01 de abrl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</si>
</sst>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\ AM/PM;@"/>
    <numFmt numFmtId="165" formatCode="0.000"/>
    <numFmt numFmtId="166" formatCode="0.0"/>
    <numFmt numFmtId="167" formatCode="_([$€-2]\ * #,##0.00_);_([$€-2]\ * \(#,##0.00\);_([$€-2]\ * &quot;-&quot;??_)"/>
    <numFmt numFmtId="168" formatCode="_ [$€]* #,##0.00_ ;_ [$€]* \-#,##0.00_ ;_ [$€]* &quot;-&quot;??_ ;_ @_ "/>
  </numFmts>
  <fonts count="5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b/>
      <sz val="26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6"/>
      <name val="Arial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134">
    <xf numFmtId="0" fontId="0" fillId="0" borderId="0"/>
    <xf numFmtId="0" fontId="13" fillId="0" borderId="0"/>
    <xf numFmtId="0" fontId="32" fillId="0" borderId="0"/>
    <xf numFmtId="0" fontId="33" fillId="0" borderId="0"/>
    <xf numFmtId="167" fontId="33" fillId="0" borderId="0" applyFont="0" applyFill="0" applyBorder="0" applyAlignment="0" applyProtection="0"/>
    <xf numFmtId="0" fontId="10" fillId="0" borderId="0"/>
    <xf numFmtId="0" fontId="9" fillId="0" borderId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14" applyNumberFormat="0" applyAlignment="0" applyProtection="0"/>
    <xf numFmtId="0" fontId="42" fillId="8" borderId="15" applyNumberFormat="0" applyAlignment="0" applyProtection="0"/>
    <xf numFmtId="0" fontId="43" fillId="8" borderId="14" applyNumberFormat="0" applyAlignment="0" applyProtection="0"/>
    <xf numFmtId="0" fontId="44" fillId="0" borderId="16" applyNumberFormat="0" applyFill="0" applyAlignment="0" applyProtection="0"/>
    <xf numFmtId="0" fontId="45" fillId="9" borderId="17" applyNumberFormat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48" fillId="34" borderId="0" applyNumberFormat="0" applyBorder="0" applyAlignment="0" applyProtection="0"/>
    <xf numFmtId="0" fontId="8" fillId="0" borderId="0"/>
    <xf numFmtId="0" fontId="50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 applyFont="0" applyBorder="0" applyAlignment="0"/>
    <xf numFmtId="0" fontId="32" fillId="0" borderId="0"/>
    <xf numFmtId="0" fontId="8" fillId="0" borderId="0"/>
    <xf numFmtId="0" fontId="32" fillId="0" borderId="0"/>
    <xf numFmtId="0" fontId="8" fillId="10" borderId="18" applyNumberFormat="0" applyFont="0" applyAlignment="0" applyProtection="0"/>
    <xf numFmtId="0" fontId="34" fillId="0" borderId="0" applyNumberFormat="0" applyFill="0" applyBorder="0" applyAlignment="0" applyProtection="0"/>
    <xf numFmtId="0" fontId="32" fillId="0" borderId="0"/>
    <xf numFmtId="0" fontId="8" fillId="10" borderId="18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8" applyNumberFormat="0" applyFont="0" applyAlignment="0" applyProtection="0"/>
    <xf numFmtId="0" fontId="7" fillId="10" borderId="18" applyNumberFormat="0" applyFont="0" applyAlignment="0" applyProtection="0"/>
    <xf numFmtId="0" fontId="6" fillId="0" borderId="0"/>
    <xf numFmtId="0" fontId="51" fillId="0" borderId="0"/>
    <xf numFmtId="167" fontId="32" fillId="0" borderId="0" applyFont="0" applyFill="0" applyBorder="0" applyAlignment="0" applyProtection="0"/>
    <xf numFmtId="0" fontId="5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8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8" applyNumberFormat="0" applyFont="0" applyAlignment="0" applyProtection="0"/>
    <xf numFmtId="0" fontId="2" fillId="0" borderId="0"/>
    <xf numFmtId="0" fontId="32" fillId="0" borderId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0" fontId="2" fillId="0" borderId="0"/>
    <xf numFmtId="0" fontId="32" fillId="0" borderId="0"/>
    <xf numFmtId="0" fontId="32" fillId="0" borderId="0"/>
    <xf numFmtId="1" fontId="32" fillId="0" borderId="0"/>
    <xf numFmtId="1" fontId="32" fillId="0" borderId="0"/>
    <xf numFmtId="1" fontId="32" fillId="0" borderId="0"/>
    <xf numFmtId="0" fontId="1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20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9" fontId="20" fillId="0" borderId="0" xfId="0" applyNumberFormat="1" applyFont="1"/>
    <xf numFmtId="1" fontId="22" fillId="0" borderId="0" xfId="0" applyNumberFormat="1" applyFont="1"/>
    <xf numFmtId="22" fontId="20" fillId="0" borderId="0" xfId="0" applyNumberFormat="1" applyFont="1"/>
    <xf numFmtId="0" fontId="23" fillId="0" borderId="0" xfId="0" applyFont="1"/>
    <xf numFmtId="0" fontId="15" fillId="0" borderId="0" xfId="0" applyFont="1" applyBorder="1"/>
    <xf numFmtId="0" fontId="2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22" fillId="0" borderId="4" xfId="0" applyFont="1" applyBorder="1"/>
    <xf numFmtId="1" fontId="24" fillId="0" borderId="0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1" fontId="24" fillId="0" borderId="2" xfId="0" applyNumberFormat="1" applyFont="1" applyBorder="1" applyAlignment="1">
      <alignment horizontal="center"/>
    </xf>
    <xf numFmtId="1" fontId="11" fillId="0" borderId="0" xfId="0" applyNumberFormat="1" applyFont="1"/>
    <xf numFmtId="0" fontId="11" fillId="0" borderId="0" xfId="0" applyFont="1" applyBorder="1"/>
    <xf numFmtId="0" fontId="22" fillId="0" borderId="2" xfId="0" applyFont="1" applyBorder="1" applyAlignment="1">
      <alignment horizontal="left"/>
    </xf>
    <xf numFmtId="165" fontId="11" fillId="0" borderId="0" xfId="0" applyNumberFormat="1" applyFont="1"/>
    <xf numFmtId="0" fontId="25" fillId="2" borderId="2" xfId="0" applyFont="1" applyFill="1" applyBorder="1" applyAlignment="1">
      <alignment horizontal="center"/>
    </xf>
    <xf numFmtId="166" fontId="24" fillId="0" borderId="2" xfId="0" applyNumberFormat="1" applyFont="1" applyBorder="1" applyAlignment="1">
      <alignment horizontal="center"/>
    </xf>
    <xf numFmtId="0" fontId="22" fillId="3" borderId="9" xfId="0" applyFont="1" applyFill="1" applyBorder="1" applyAlignment="1">
      <alignment horizontal="left"/>
    </xf>
    <xf numFmtId="0" fontId="19" fillId="3" borderId="9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0" fontId="22" fillId="0" borderId="2" xfId="0" applyFont="1" applyBorder="1"/>
    <xf numFmtId="2" fontId="24" fillId="0" borderId="4" xfId="0" applyNumberFormat="1" applyFont="1" applyBorder="1" applyAlignment="1">
      <alignment horizontal="center"/>
    </xf>
    <xf numFmtId="166" fontId="19" fillId="3" borderId="4" xfId="0" applyNumberFormat="1" applyFont="1" applyFill="1" applyBorder="1" applyAlignment="1">
      <alignment horizontal="center" wrapText="1"/>
    </xf>
    <xf numFmtId="166" fontId="27" fillId="0" borderId="2" xfId="0" applyNumberFormat="1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6" fontId="28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1" fontId="15" fillId="0" borderId="0" xfId="0" applyNumberFormat="1" applyFont="1" applyBorder="1" applyAlignment="1">
      <alignment horizontal="center"/>
    </xf>
    <xf numFmtId="0" fontId="22" fillId="0" borderId="0" xfId="0" applyFont="1"/>
    <xf numFmtId="1" fontId="29" fillId="0" borderId="0" xfId="0" applyNumberFormat="1" applyFont="1" applyBorder="1" applyProtection="1">
      <protection locked="0"/>
    </xf>
    <xf numFmtId="0" fontId="30" fillId="0" borderId="0" xfId="0" applyFont="1" applyAlignment="1">
      <alignment horizontal="left"/>
    </xf>
    <xf numFmtId="1" fontId="29" fillId="0" borderId="0" xfId="0" applyNumberFormat="1" applyFont="1" applyBorder="1" applyAlignment="1" applyProtection="1">
      <protection locked="0"/>
    </xf>
    <xf numFmtId="1" fontId="29" fillId="0" borderId="0" xfId="0" applyNumberFormat="1" applyFont="1" applyBorder="1" applyAlignment="1" applyProtection="1">
      <alignment horizontal="right"/>
      <protection locked="0"/>
    </xf>
    <xf numFmtId="166" fontId="24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2" fillId="0" borderId="0" xfId="0" applyFont="1"/>
    <xf numFmtId="166" fontId="24" fillId="0" borderId="10" xfId="0" applyNumberFormat="1" applyFont="1" applyBorder="1" applyAlignment="1">
      <alignment horizontal="center"/>
    </xf>
    <xf numFmtId="166" fontId="52" fillId="3" borderId="4" xfId="0" applyNumberFormat="1" applyFont="1" applyFill="1" applyBorder="1" applyAlignment="1">
      <alignment horizontal="center" wrapText="1"/>
    </xf>
    <xf numFmtId="166" fontId="52" fillId="0" borderId="4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0" fontId="18" fillId="0" borderId="0" xfId="0" applyNumberFormat="1" applyFont="1" applyBorder="1" applyAlignment="1">
      <alignment horizontal="right"/>
    </xf>
    <xf numFmtId="164" fontId="20" fillId="0" borderId="0" xfId="0" applyNumberFormat="1" applyFont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</cellXfs>
  <cellStyles count="134">
    <cellStyle name="_Res_ABR09" xfId="48"/>
    <cellStyle name="_Res_ABR09 2" xfId="64"/>
    <cellStyle name="_Res_Ind_ene09" xfId="49"/>
    <cellStyle name="_Res_Ind_ene09 2" xfId="65"/>
    <cellStyle name="_Res_Ind_ene09_Res_Ind_abr09" xfId="50"/>
    <cellStyle name="_Res_Ind_ene09_Res_Ind_abr09 2" xfId="66"/>
    <cellStyle name="_Res_Ind_feb09" xfId="51"/>
    <cellStyle name="_Res_Ind_feb09 2" xfId="67"/>
    <cellStyle name="_Res_Ind_feb09_Res_Ind_abr09" xfId="52"/>
    <cellStyle name="_Res_Ind_feb09_Res_Ind_abr09 2" xfId="68"/>
    <cellStyle name="_Res_Ind_marz09" xfId="53"/>
    <cellStyle name="_Res_Ind_marz09 2" xfId="69"/>
    <cellStyle name="_Res_Ind_marz09_Res_Ind_abr09" xfId="54"/>
    <cellStyle name="_Res_Ind_marz09_Res_Ind_abr09 2" xfId="70"/>
    <cellStyle name="12" xfId="55"/>
    <cellStyle name="20% - Énfasis1" xfId="23" builtinId="30" customBuiltin="1"/>
    <cellStyle name="20% - Énfasis1 2" xfId="72"/>
    <cellStyle name="20% - Énfasis1 3" xfId="92"/>
    <cellStyle name="20% - Énfasis1 4" xfId="107"/>
    <cellStyle name="20% - Énfasis2" xfId="27" builtinId="34" customBuiltin="1"/>
    <cellStyle name="20% - Énfasis2 2" xfId="74"/>
    <cellStyle name="20% - Énfasis2 3" xfId="94"/>
    <cellStyle name="20% - Énfasis2 4" xfId="109"/>
    <cellStyle name="20% - Énfasis3" xfId="31" builtinId="38" customBuiltin="1"/>
    <cellStyle name="20% - Énfasis3 2" xfId="76"/>
    <cellStyle name="20% - Énfasis3 3" xfId="96"/>
    <cellStyle name="20% - Énfasis3 4" xfId="111"/>
    <cellStyle name="20% - Énfasis4" xfId="35" builtinId="42" customBuiltin="1"/>
    <cellStyle name="20% - Énfasis4 2" xfId="78"/>
    <cellStyle name="20% - Énfasis4 3" xfId="98"/>
    <cellStyle name="20% - Énfasis4 4" xfId="113"/>
    <cellStyle name="20% - Énfasis5" xfId="39" builtinId="46" customBuiltin="1"/>
    <cellStyle name="20% - Énfasis5 2" xfId="80"/>
    <cellStyle name="20% - Énfasis5 3" xfId="100"/>
    <cellStyle name="20% - Énfasis5 4" xfId="115"/>
    <cellStyle name="20% - Énfasis6" xfId="43" builtinId="50" customBuiltin="1"/>
    <cellStyle name="20% - Énfasis6 2" xfId="82"/>
    <cellStyle name="20% - Énfasis6 3" xfId="102"/>
    <cellStyle name="20% - Énfasis6 4" xfId="117"/>
    <cellStyle name="40% - Énfasis1" xfId="24" builtinId="31" customBuiltin="1"/>
    <cellStyle name="40% - Énfasis1 2" xfId="73"/>
    <cellStyle name="40% - Énfasis1 3" xfId="93"/>
    <cellStyle name="40% - Énfasis1 4" xfId="108"/>
    <cellStyle name="40% - Énfasis2" xfId="28" builtinId="35" customBuiltin="1"/>
    <cellStyle name="40% - Énfasis2 2" xfId="75"/>
    <cellStyle name="40% - Énfasis2 3" xfId="95"/>
    <cellStyle name="40% - Énfasis2 4" xfId="110"/>
    <cellStyle name="40% - Énfasis3" xfId="32" builtinId="39" customBuiltin="1"/>
    <cellStyle name="40% - Énfasis3 2" xfId="77"/>
    <cellStyle name="40% - Énfasis3 3" xfId="97"/>
    <cellStyle name="40% - Énfasis3 4" xfId="112"/>
    <cellStyle name="40% - Énfasis4" xfId="36" builtinId="43" customBuiltin="1"/>
    <cellStyle name="40% - Énfasis4 2" xfId="79"/>
    <cellStyle name="40% - Énfasis4 3" xfId="99"/>
    <cellStyle name="40% - Énfasis4 4" xfId="114"/>
    <cellStyle name="40% - Énfasis5" xfId="40" builtinId="47" customBuiltin="1"/>
    <cellStyle name="40% - Énfasis5 2" xfId="81"/>
    <cellStyle name="40% - Énfasis5 3" xfId="101"/>
    <cellStyle name="40% - Énfasis5 4" xfId="116"/>
    <cellStyle name="40% - Énfasis6" xfId="44" builtinId="51" customBuiltin="1"/>
    <cellStyle name="40% - Énfasis6 2" xfId="83"/>
    <cellStyle name="40% - Énfasis6 3" xfId="103"/>
    <cellStyle name="40% - Énfasis6 4" xfId="118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5" builtinId="20" customBuiltin="1"/>
    <cellStyle name="Estilo 1" xfId="3"/>
    <cellStyle name="Estilo 1 2" xfId="56"/>
    <cellStyle name="Euro" xfId="4"/>
    <cellStyle name="Euro 2" xfId="89"/>
    <cellStyle name="Euro 2 2" xfId="124"/>
    <cellStyle name="Euro 3" xfId="125"/>
    <cellStyle name="Euro 4" xfId="126"/>
    <cellStyle name="Euro 5" xfId="123"/>
    <cellStyle name="Incorrecto" xfId="13" builtinId="27" customBuiltin="1"/>
    <cellStyle name="Neutral" xfId="14" builtinId="28" customBuiltin="1"/>
    <cellStyle name="Normal" xfId="0" builtinId="0"/>
    <cellStyle name="Normal 10" xfId="91"/>
    <cellStyle name="Normal 11" xfId="106"/>
    <cellStyle name="Normal 12" xfId="121"/>
    <cellStyle name="Normal 13" xfId="133"/>
    <cellStyle name="Normal 2" xfId="5"/>
    <cellStyle name="Normal 2 2" xfId="58"/>
    <cellStyle name="Normal 2 3" xfId="57"/>
    <cellStyle name="Normal 2 3 2" xfId="128"/>
    <cellStyle name="Normal 2 4" xfId="84"/>
    <cellStyle name="Normal 2 4 2" xfId="129"/>
    <cellStyle name="Normal 2 5" xfId="90"/>
    <cellStyle name="Normal 2 6" xfId="104"/>
    <cellStyle name="Normal 2 7" xfId="119"/>
    <cellStyle name="Normal 2 8" xfId="127"/>
    <cellStyle name="Normal 3" xfId="2"/>
    <cellStyle name="Normal 4" xfId="6"/>
    <cellStyle name="Normal 4 2" xfId="61"/>
    <cellStyle name="Normal 5" xfId="63"/>
    <cellStyle name="Normal 5 2" xfId="130"/>
    <cellStyle name="Normal 6" xfId="46"/>
    <cellStyle name="Normal 6 2" xfId="131"/>
    <cellStyle name="Normal 7" xfId="71"/>
    <cellStyle name="Normal 7 2" xfId="132"/>
    <cellStyle name="Normal 8" xfId="87"/>
    <cellStyle name="Normal 8 2" xfId="122"/>
    <cellStyle name="Normal 9" xfId="88"/>
    <cellStyle name="Notas 2" xfId="59"/>
    <cellStyle name="Notas 2 2" xfId="85"/>
    <cellStyle name="Notas 2 3" xfId="105"/>
    <cellStyle name="Notas 2 4" xfId="120"/>
    <cellStyle name="Notas 3" xfId="62"/>
    <cellStyle name="Notas 4" xfId="86"/>
    <cellStyle name="Salida" xfId="16" builtinId="21" customBuiltin="1"/>
    <cellStyle name="Texto de advertencia" xfId="20" builtinId="11" customBuiltin="1"/>
    <cellStyle name="Texto explicativo" xfId="1" builtinId="53" customBuiltin="1"/>
    <cellStyle name="Texto explicativo 2" xfId="47"/>
    <cellStyle name="Título" xfId="7" builtinId="15" customBuiltin="1"/>
    <cellStyle name="Título 2" xfId="9" builtinId="17" customBuiltin="1"/>
    <cellStyle name="Título 3" xfId="10" builtinId="18" customBuiltin="1"/>
    <cellStyle name="Título 4" xfId="60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LZ46"/>
  <sheetViews>
    <sheetView tabSelected="1" topLeftCell="AB4" zoomScale="23" zoomScaleNormal="23" workbookViewId="0">
      <selection activeCell="AY19" sqref="AY19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5.140625" style="1" customWidth="1"/>
    <col min="6" max="6" width="26.42578125" style="1" customWidth="1"/>
    <col min="7" max="7" width="27.140625" style="1" customWidth="1"/>
    <col min="8" max="8" width="27.5703125" style="1" customWidth="1"/>
    <col min="9" max="9" width="26.5703125" style="1" customWidth="1"/>
    <col min="10" max="10" width="26" style="1" customWidth="1"/>
    <col min="11" max="11" width="26.7109375" style="1" customWidth="1"/>
    <col min="12" max="12" width="26.8554687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8.28515625" style="1" customWidth="1"/>
    <col min="22" max="22" width="26.28515625" style="1" customWidth="1"/>
    <col min="23" max="24" width="27" style="1" customWidth="1"/>
    <col min="25" max="25" width="31.85546875" style="1" customWidth="1"/>
    <col min="26" max="26" width="30.7109375" style="1" customWidth="1"/>
    <col min="27" max="27" width="38.1406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9.42578125" style="1" customWidth="1"/>
    <col min="39" max="39" width="35.5703125" style="1" customWidth="1"/>
    <col min="40" max="40" width="34.85546875" style="1" bestFit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63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4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66</v>
      </c>
      <c r="AP8" s="74"/>
      <c r="AQ8" s="74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58" customFormat="1" ht="30" customHeight="1" x14ac:dyDescent="0.5">
      <c r="B10" s="56" t="s">
        <v>7</v>
      </c>
      <c r="C10" s="76" t="s">
        <v>8</v>
      </c>
      <c r="D10" s="76"/>
      <c r="E10" s="76" t="s">
        <v>9</v>
      </c>
      <c r="F10" s="76"/>
      <c r="G10" s="76" t="s">
        <v>10</v>
      </c>
      <c r="H10" s="76"/>
      <c r="I10" s="76" t="s">
        <v>62</v>
      </c>
      <c r="J10" s="76"/>
      <c r="K10" s="77" t="s">
        <v>11</v>
      </c>
      <c r="L10" s="77"/>
      <c r="M10" s="77" t="s">
        <v>12</v>
      </c>
      <c r="N10" s="77"/>
      <c r="O10" s="76" t="s">
        <v>13</v>
      </c>
      <c r="P10" s="76"/>
      <c r="Q10" s="76" t="s">
        <v>14</v>
      </c>
      <c r="R10" s="76"/>
      <c r="S10" s="76" t="s">
        <v>15</v>
      </c>
      <c r="T10" s="76"/>
      <c r="U10" s="76" t="s">
        <v>16</v>
      </c>
      <c r="V10" s="76"/>
      <c r="W10" s="76" t="s">
        <v>17</v>
      </c>
      <c r="X10" s="76"/>
      <c r="Y10" s="76" t="s">
        <v>61</v>
      </c>
      <c r="Z10" s="76"/>
      <c r="AA10" s="76" t="s">
        <v>18</v>
      </c>
      <c r="AB10" s="76"/>
      <c r="AC10" s="76" t="s">
        <v>19</v>
      </c>
      <c r="AD10" s="76"/>
      <c r="AE10" s="77" t="s">
        <v>20</v>
      </c>
      <c r="AF10" s="77"/>
      <c r="AG10" s="77" t="s">
        <v>21</v>
      </c>
      <c r="AH10" s="77"/>
      <c r="AI10" s="77" t="s">
        <v>22</v>
      </c>
      <c r="AJ10" s="77"/>
      <c r="AK10" s="77" t="s">
        <v>23</v>
      </c>
      <c r="AL10" s="77"/>
      <c r="AM10" s="77" t="s">
        <v>24</v>
      </c>
      <c r="AN10" s="77"/>
      <c r="AO10" s="78" t="s">
        <v>25</v>
      </c>
      <c r="AP10" s="78"/>
      <c r="AQ10" s="57" t="s">
        <v>26</v>
      </c>
      <c r="AT10" s="59"/>
    </row>
    <row r="11" spans="2:48" s="3" customFormat="1" ht="30" x14ac:dyDescent="0.4">
      <c r="B11" s="20"/>
      <c r="C11" s="55" t="s">
        <v>27</v>
      </c>
      <c r="D11" s="55" t="s">
        <v>28</v>
      </c>
      <c r="E11" s="60" t="s">
        <v>27</v>
      </c>
      <c r="F11" s="55" t="s">
        <v>28</v>
      </c>
      <c r="G11" s="55" t="s">
        <v>27</v>
      </c>
      <c r="H11" s="55" t="s">
        <v>28</v>
      </c>
      <c r="I11" s="61" t="s">
        <v>27</v>
      </c>
      <c r="J11" s="62" t="s">
        <v>28</v>
      </c>
      <c r="K11" s="60" t="s">
        <v>27</v>
      </c>
      <c r="L11" s="63" t="s">
        <v>28</v>
      </c>
      <c r="M11" s="60" t="s">
        <v>27</v>
      </c>
      <c r="N11" s="63" t="s">
        <v>28</v>
      </c>
      <c r="O11" s="63" t="s">
        <v>27</v>
      </c>
      <c r="P11" s="63" t="s">
        <v>28</v>
      </c>
      <c r="Q11" s="60" t="s">
        <v>27</v>
      </c>
      <c r="R11" s="63" t="s">
        <v>28</v>
      </c>
      <c r="S11" s="60" t="s">
        <v>27</v>
      </c>
      <c r="T11" s="63" t="s">
        <v>28</v>
      </c>
      <c r="U11" s="60" t="s">
        <v>27</v>
      </c>
      <c r="V11" s="63" t="s">
        <v>28</v>
      </c>
      <c r="W11" s="55" t="s">
        <v>27</v>
      </c>
      <c r="X11" s="64" t="s">
        <v>28</v>
      </c>
      <c r="Y11" s="55" t="s">
        <v>27</v>
      </c>
      <c r="Z11" s="64" t="s">
        <v>28</v>
      </c>
      <c r="AA11" s="55" t="s">
        <v>27</v>
      </c>
      <c r="AB11" s="64" t="s">
        <v>28</v>
      </c>
      <c r="AC11" s="55" t="s">
        <v>27</v>
      </c>
      <c r="AD11" s="65" t="s">
        <v>28</v>
      </c>
      <c r="AE11" s="65" t="s">
        <v>27</v>
      </c>
      <c r="AF11" s="55" t="s">
        <v>28</v>
      </c>
      <c r="AG11" s="65" t="s">
        <v>27</v>
      </c>
      <c r="AH11" s="55" t="s">
        <v>28</v>
      </c>
      <c r="AI11" s="65" t="s">
        <v>27</v>
      </c>
      <c r="AJ11" s="55" t="s">
        <v>28</v>
      </c>
      <c r="AK11" s="55" t="s">
        <v>27</v>
      </c>
      <c r="AL11" s="65" t="s">
        <v>28</v>
      </c>
      <c r="AM11" s="55" t="s">
        <v>27</v>
      </c>
      <c r="AN11" s="55" t="s">
        <v>28</v>
      </c>
      <c r="AO11" s="63" t="s">
        <v>27</v>
      </c>
      <c r="AP11" s="55" t="s">
        <v>28</v>
      </c>
      <c r="AQ11" s="60"/>
      <c r="AT11" s="66"/>
    </row>
    <row r="12" spans="2:48" ht="50.25" customHeight="1" x14ac:dyDescent="0.55000000000000004">
      <c r="B12" s="22" t="s">
        <v>29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372.67700000000002</v>
      </c>
      <c r="AN12" s="23">
        <v>35.159999999999997</v>
      </c>
      <c r="AO12" s="23">
        <f>SUMIF($C$11:$AN$11,"Ind",C12:AN12)</f>
        <v>372.67700000000002</v>
      </c>
      <c r="AP12" s="23">
        <f>SUMIF($C$11:$AN$11,"I.Mad",C12:AN12)</f>
        <v>35.159999999999997</v>
      </c>
      <c r="AQ12" s="23">
        <f>SUM(AO12:AP12)</f>
        <v>407.83699999999999</v>
      </c>
      <c r="AS12" s="24"/>
      <c r="AT12" s="25"/>
    </row>
    <row r="13" spans="2:48" ht="50.25" customHeight="1" x14ac:dyDescent="0.55000000000000004">
      <c r="B13" s="26" t="s">
        <v>30</v>
      </c>
      <c r="C13" s="23" t="s">
        <v>31</v>
      </c>
      <c r="D13" s="23" t="s">
        <v>31</v>
      </c>
      <c r="E13" s="23" t="s">
        <v>31</v>
      </c>
      <c r="F13" s="23" t="s">
        <v>31</v>
      </c>
      <c r="G13" s="23" t="s">
        <v>31</v>
      </c>
      <c r="H13" s="23" t="s">
        <v>31</v>
      </c>
      <c r="I13" s="23" t="s">
        <v>31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 t="s">
        <v>31</v>
      </c>
      <c r="X13" s="23" t="s">
        <v>31</v>
      </c>
      <c r="Y13" s="23" t="s">
        <v>31</v>
      </c>
      <c r="Z13" s="23" t="s">
        <v>31</v>
      </c>
      <c r="AA13" s="23" t="s">
        <v>31</v>
      </c>
      <c r="AB13" s="23" t="s">
        <v>31</v>
      </c>
      <c r="AC13" s="23" t="s">
        <v>31</v>
      </c>
      <c r="AD13" s="23" t="s">
        <v>31</v>
      </c>
      <c r="AE13" s="23" t="s">
        <v>31</v>
      </c>
      <c r="AF13" s="23" t="s">
        <v>31</v>
      </c>
      <c r="AG13" s="23" t="s">
        <v>31</v>
      </c>
      <c r="AH13" s="23" t="s">
        <v>31</v>
      </c>
      <c r="AI13" s="23" t="s">
        <v>31</v>
      </c>
      <c r="AJ13" s="23" t="s">
        <v>31</v>
      </c>
      <c r="AK13" s="23" t="s">
        <v>31</v>
      </c>
      <c r="AL13" s="23" t="s">
        <v>31</v>
      </c>
      <c r="AM13" s="23">
        <v>4</v>
      </c>
      <c r="AN13" s="23">
        <v>2</v>
      </c>
      <c r="AO13" s="23">
        <f>SUMIF($C$11:$AN$11,"Ind*",C13:AN13)</f>
        <v>4</v>
      </c>
      <c r="AP13" s="23">
        <f>SUMIF($C$11:$AN$11,"I.Mad",C13:AN13)</f>
        <v>2</v>
      </c>
      <c r="AQ13" s="23">
        <f>SUM(AO13:AP13)</f>
        <v>6</v>
      </c>
      <c r="AS13" s="24"/>
      <c r="AT13" s="27"/>
      <c r="AU13" s="27"/>
      <c r="AV13" s="27"/>
    </row>
    <row r="14" spans="2:48" ht="50.25" customHeight="1" x14ac:dyDescent="0.55000000000000004">
      <c r="B14" s="26" t="s">
        <v>32</v>
      </c>
      <c r="C14" s="23" t="s">
        <v>31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23" t="s">
        <v>31</v>
      </c>
      <c r="K14" s="23" t="s">
        <v>31</v>
      </c>
      <c r="L14" s="23" t="s">
        <v>31</v>
      </c>
      <c r="M14" s="23" t="s">
        <v>31</v>
      </c>
      <c r="N14" s="23" t="s">
        <v>31</v>
      </c>
      <c r="O14" s="23" t="s">
        <v>31</v>
      </c>
      <c r="P14" s="23" t="s">
        <v>31</v>
      </c>
      <c r="Q14" s="23" t="s">
        <v>31</v>
      </c>
      <c r="R14" s="23" t="s">
        <v>31</v>
      </c>
      <c r="S14" s="23" t="s">
        <v>31</v>
      </c>
      <c r="T14" s="23" t="s">
        <v>31</v>
      </c>
      <c r="U14" s="23" t="s">
        <v>31</v>
      </c>
      <c r="V14" s="23" t="s">
        <v>31</v>
      </c>
      <c r="W14" s="23" t="s">
        <v>31</v>
      </c>
      <c r="X14" s="23" t="s">
        <v>31</v>
      </c>
      <c r="Y14" s="23" t="s">
        <v>31</v>
      </c>
      <c r="Z14" s="23" t="s">
        <v>31</v>
      </c>
      <c r="AA14" s="23" t="s">
        <v>31</v>
      </c>
      <c r="AB14" s="23" t="s">
        <v>31</v>
      </c>
      <c r="AC14" s="23" t="s">
        <v>31</v>
      </c>
      <c r="AD14" s="23" t="s">
        <v>31</v>
      </c>
      <c r="AE14" s="23" t="s">
        <v>31</v>
      </c>
      <c r="AF14" s="23" t="s">
        <v>31</v>
      </c>
      <c r="AG14" s="23" t="s">
        <v>31</v>
      </c>
      <c r="AH14" s="23" t="s">
        <v>31</v>
      </c>
      <c r="AI14" s="23" t="s">
        <v>31</v>
      </c>
      <c r="AJ14" s="23" t="s">
        <v>31</v>
      </c>
      <c r="AK14" s="23" t="s">
        <v>31</v>
      </c>
      <c r="AL14" s="23" t="s">
        <v>31</v>
      </c>
      <c r="AM14" s="23">
        <v>2</v>
      </c>
      <c r="AN14" s="23">
        <v>1</v>
      </c>
      <c r="AO14" s="23">
        <f>SUMIF($C$11:$AN$11,"Ind*",C14:AN14)</f>
        <v>2</v>
      </c>
      <c r="AP14" s="23">
        <f>SUMIF($C$11:$AN$11,"I.Mad",C14:AN14)</f>
        <v>1</v>
      </c>
      <c r="AQ14" s="23">
        <f>SUM(AO14:AP14)</f>
        <v>3</v>
      </c>
      <c r="AT14" s="27"/>
      <c r="AU14" s="27"/>
      <c r="AV14" s="27"/>
    </row>
    <row r="15" spans="2:48" ht="50.25" customHeight="1" x14ac:dyDescent="0.55000000000000004">
      <c r="B15" s="26" t="s">
        <v>33</v>
      </c>
      <c r="C15" s="23" t="s">
        <v>31</v>
      </c>
      <c r="D15" s="23" t="s">
        <v>31</v>
      </c>
      <c r="E15" s="23" t="s">
        <v>31</v>
      </c>
      <c r="F15" s="23" t="s">
        <v>31</v>
      </c>
      <c r="G15" s="23" t="s">
        <v>31</v>
      </c>
      <c r="H15" s="23" t="s">
        <v>31</v>
      </c>
      <c r="I15" s="23" t="s">
        <v>31</v>
      </c>
      <c r="J15" s="23" t="s">
        <v>31</v>
      </c>
      <c r="K15" s="23" t="s">
        <v>31</v>
      </c>
      <c r="L15" s="23" t="s">
        <v>31</v>
      </c>
      <c r="M15" s="23" t="s">
        <v>31</v>
      </c>
      <c r="N15" s="23" t="s">
        <v>31</v>
      </c>
      <c r="O15" s="23" t="s">
        <v>31</v>
      </c>
      <c r="P15" s="23" t="s">
        <v>31</v>
      </c>
      <c r="Q15" s="23" t="s">
        <v>31</v>
      </c>
      <c r="R15" s="23" t="s">
        <v>31</v>
      </c>
      <c r="S15" s="23" t="s">
        <v>31</v>
      </c>
      <c r="T15" s="23" t="s">
        <v>31</v>
      </c>
      <c r="U15" s="23" t="s">
        <v>31</v>
      </c>
      <c r="V15" s="23" t="s">
        <v>31</v>
      </c>
      <c r="W15" s="23" t="s">
        <v>31</v>
      </c>
      <c r="X15" s="23" t="s">
        <v>31</v>
      </c>
      <c r="Y15" s="23" t="s">
        <v>31</v>
      </c>
      <c r="Z15" s="23" t="s">
        <v>31</v>
      </c>
      <c r="AA15" s="23" t="s">
        <v>31</v>
      </c>
      <c r="AB15" s="23" t="s">
        <v>31</v>
      </c>
      <c r="AC15" s="23" t="s">
        <v>31</v>
      </c>
      <c r="AD15" s="23" t="s">
        <v>31</v>
      </c>
      <c r="AE15" s="23" t="s">
        <v>31</v>
      </c>
      <c r="AF15" s="23" t="s">
        <v>31</v>
      </c>
      <c r="AG15" s="23" t="s">
        <v>31</v>
      </c>
      <c r="AH15" s="23" t="s">
        <v>31</v>
      </c>
      <c r="AI15" s="23" t="s">
        <v>31</v>
      </c>
      <c r="AJ15" s="23" t="s">
        <v>31</v>
      </c>
      <c r="AK15" s="23" t="s">
        <v>31</v>
      </c>
      <c r="AL15" s="23" t="s">
        <v>31</v>
      </c>
      <c r="AM15" s="23">
        <v>20.846270196688536</v>
      </c>
      <c r="AN15" s="23">
        <v>23.204419889502759</v>
      </c>
      <c r="AO15" s="23" t="s">
        <v>31</v>
      </c>
      <c r="AP15" s="23" t="s">
        <v>31</v>
      </c>
      <c r="AQ15" s="28"/>
      <c r="AT15" s="27"/>
      <c r="AU15" s="27"/>
      <c r="AV15" s="27"/>
    </row>
    <row r="16" spans="2:48" ht="52.5" customHeight="1" x14ac:dyDescent="0.55000000000000004">
      <c r="B16" s="26" t="s">
        <v>34</v>
      </c>
      <c r="C16" s="29" t="s">
        <v>31</v>
      </c>
      <c r="D16" s="29" t="s">
        <v>31</v>
      </c>
      <c r="E16" s="29" t="s">
        <v>31</v>
      </c>
      <c r="F16" s="29" t="s">
        <v>31</v>
      </c>
      <c r="G16" s="29" t="s">
        <v>31</v>
      </c>
      <c r="H16" s="29" t="s">
        <v>31</v>
      </c>
      <c r="I16" s="29" t="s">
        <v>31</v>
      </c>
      <c r="J16" s="29" t="s">
        <v>31</v>
      </c>
      <c r="K16" s="29" t="s">
        <v>31</v>
      </c>
      <c r="L16" s="29" t="s">
        <v>31</v>
      </c>
      <c r="M16" s="29" t="s">
        <v>31</v>
      </c>
      <c r="N16" s="29" t="s">
        <v>31</v>
      </c>
      <c r="O16" s="29" t="s">
        <v>31</v>
      </c>
      <c r="P16" s="29" t="s">
        <v>31</v>
      </c>
      <c r="Q16" s="29" t="s">
        <v>31</v>
      </c>
      <c r="R16" s="29" t="s">
        <v>31</v>
      </c>
      <c r="S16" s="29" t="s">
        <v>31</v>
      </c>
      <c r="T16" s="29" t="s">
        <v>31</v>
      </c>
      <c r="U16" s="29" t="s">
        <v>31</v>
      </c>
      <c r="V16" s="29" t="s">
        <v>31</v>
      </c>
      <c r="W16" s="29" t="s">
        <v>31</v>
      </c>
      <c r="X16" s="29" t="s">
        <v>31</v>
      </c>
      <c r="Y16" s="29" t="s">
        <v>31</v>
      </c>
      <c r="Z16" s="29" t="s">
        <v>31</v>
      </c>
      <c r="AA16" s="29" t="s">
        <v>31</v>
      </c>
      <c r="AB16" s="29" t="s">
        <v>31</v>
      </c>
      <c r="AC16" s="29" t="s">
        <v>31</v>
      </c>
      <c r="AD16" s="29" t="s">
        <v>31</v>
      </c>
      <c r="AE16" s="29" t="s">
        <v>31</v>
      </c>
      <c r="AF16" s="29" t="s">
        <v>31</v>
      </c>
      <c r="AG16" s="29" t="s">
        <v>31</v>
      </c>
      <c r="AH16" s="29" t="s">
        <v>31</v>
      </c>
      <c r="AI16" s="29" t="s">
        <v>31</v>
      </c>
      <c r="AJ16" s="29" t="s">
        <v>31</v>
      </c>
      <c r="AK16" s="29" t="s">
        <v>31</v>
      </c>
      <c r="AL16" s="29" t="s">
        <v>31</v>
      </c>
      <c r="AM16" s="29">
        <v>12.5</v>
      </c>
      <c r="AN16" s="29">
        <v>125</v>
      </c>
      <c r="AO16" s="29" t="s">
        <v>31</v>
      </c>
      <c r="AP16" s="29" t="s">
        <v>31</v>
      </c>
      <c r="AQ16" s="28"/>
      <c r="AT16" s="27"/>
      <c r="AU16" s="27"/>
      <c r="AV16" s="27"/>
    </row>
    <row r="17" spans="2:48" ht="50.25" customHeight="1" x14ac:dyDescent="0.55000000000000004">
      <c r="B17" s="30" t="s">
        <v>35</v>
      </c>
      <c r="C17" s="31"/>
      <c r="D17" s="31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69"/>
      <c r="V17" s="69"/>
      <c r="W17" s="32"/>
      <c r="X17" s="32"/>
      <c r="Y17" s="32"/>
      <c r="Z17" s="32"/>
      <c r="AA17" s="32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2"/>
      <c r="AP17" s="32"/>
      <c r="AQ17" s="34"/>
      <c r="AT17" s="27"/>
      <c r="AU17" s="27"/>
      <c r="AV17" s="27"/>
    </row>
    <row r="18" spans="2:48" ht="50.25" customHeight="1" x14ac:dyDescent="0.55000000000000004">
      <c r="B18" s="22" t="s">
        <v>29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23">
        <f>SUMIF($C$11:$AN$11,"Ind*",C18:AN18)</f>
        <v>0</v>
      </c>
      <c r="AP18" s="23">
        <f>SUMIF($C$11:$AN$11,"I.Mad",C18:AN18)</f>
        <v>0</v>
      </c>
      <c r="AQ18" s="35">
        <f>SUM(AO18:AP18)</f>
        <v>0</v>
      </c>
      <c r="AT18" s="27"/>
      <c r="AU18" s="27"/>
      <c r="AV18" s="27"/>
    </row>
    <row r="19" spans="2:48" ht="50.25" customHeight="1" x14ac:dyDescent="0.55000000000000004">
      <c r="B19" s="26" t="s">
        <v>36</v>
      </c>
      <c r="C19" s="23" t="s">
        <v>31</v>
      </c>
      <c r="D19" s="23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3" t="s">
        <v>31</v>
      </c>
      <c r="J19" s="23" t="s">
        <v>31</v>
      </c>
      <c r="K19" s="23" t="s">
        <v>31</v>
      </c>
      <c r="L19" s="23" t="s">
        <v>31</v>
      </c>
      <c r="M19" s="23" t="s">
        <v>31</v>
      </c>
      <c r="N19" s="23" t="s">
        <v>31</v>
      </c>
      <c r="O19" s="23" t="s">
        <v>31</v>
      </c>
      <c r="P19" s="23" t="s">
        <v>31</v>
      </c>
      <c r="Q19" s="23" t="s">
        <v>31</v>
      </c>
      <c r="R19" s="23" t="s">
        <v>31</v>
      </c>
      <c r="S19" s="23" t="s">
        <v>31</v>
      </c>
      <c r="T19" s="23" t="s">
        <v>31</v>
      </c>
      <c r="U19" s="23" t="s">
        <v>31</v>
      </c>
      <c r="V19" s="23" t="s">
        <v>31</v>
      </c>
      <c r="W19" s="23" t="s">
        <v>31</v>
      </c>
      <c r="X19" s="23" t="s">
        <v>31</v>
      </c>
      <c r="Y19" s="23" t="s">
        <v>31</v>
      </c>
      <c r="Z19" s="23" t="s">
        <v>31</v>
      </c>
      <c r="AA19" s="23" t="s">
        <v>31</v>
      </c>
      <c r="AB19" s="23" t="s">
        <v>31</v>
      </c>
      <c r="AC19" s="23" t="s">
        <v>31</v>
      </c>
      <c r="AD19" s="23" t="s">
        <v>31</v>
      </c>
      <c r="AE19" s="23" t="s">
        <v>31</v>
      </c>
      <c r="AF19" s="23" t="s">
        <v>31</v>
      </c>
      <c r="AG19" s="23" t="s">
        <v>31</v>
      </c>
      <c r="AH19" s="23" t="s">
        <v>31</v>
      </c>
      <c r="AI19" s="23" t="s">
        <v>31</v>
      </c>
      <c r="AJ19" s="23" t="s">
        <v>31</v>
      </c>
      <c r="AK19" s="23" t="s">
        <v>31</v>
      </c>
      <c r="AL19" s="23" t="s">
        <v>31</v>
      </c>
      <c r="AM19" s="23" t="s">
        <v>31</v>
      </c>
      <c r="AN19" s="23" t="s">
        <v>31</v>
      </c>
      <c r="AO19" s="23">
        <f>SUMIF($C$11:$AN$11,"Ind*",C19:AN19)</f>
        <v>0</v>
      </c>
      <c r="AP19" s="23">
        <f>SUMIF($C$11:$AN$11,"I.Mad",C19:AN19)</f>
        <v>0</v>
      </c>
      <c r="AQ19" s="35">
        <f>SUM(AO19:AP19)</f>
        <v>0</v>
      </c>
      <c r="AT19" s="27"/>
      <c r="AU19" s="27"/>
      <c r="AV19" s="27"/>
    </row>
    <row r="20" spans="2:48" ht="50.25" customHeight="1" x14ac:dyDescent="0.55000000000000004">
      <c r="B20" s="26" t="s">
        <v>32</v>
      </c>
      <c r="C20" s="23" t="s">
        <v>31</v>
      </c>
      <c r="D20" s="23" t="s">
        <v>31</v>
      </c>
      <c r="E20" s="23" t="s">
        <v>31</v>
      </c>
      <c r="F20" s="23" t="s">
        <v>31</v>
      </c>
      <c r="G20" s="23" t="s">
        <v>31</v>
      </c>
      <c r="H20" s="23" t="s">
        <v>31</v>
      </c>
      <c r="I20" s="23" t="s">
        <v>31</v>
      </c>
      <c r="J20" s="23" t="s">
        <v>31</v>
      </c>
      <c r="K20" s="23" t="s">
        <v>31</v>
      </c>
      <c r="L20" s="23" t="s">
        <v>31</v>
      </c>
      <c r="M20" s="23" t="s">
        <v>31</v>
      </c>
      <c r="N20" s="23" t="s">
        <v>31</v>
      </c>
      <c r="O20" s="23" t="s">
        <v>31</v>
      </c>
      <c r="P20" s="23" t="s">
        <v>31</v>
      </c>
      <c r="Q20" s="23" t="s">
        <v>31</v>
      </c>
      <c r="R20" s="23" t="s">
        <v>31</v>
      </c>
      <c r="S20" s="23" t="s">
        <v>31</v>
      </c>
      <c r="T20" s="23" t="s">
        <v>31</v>
      </c>
      <c r="U20" s="23" t="s">
        <v>31</v>
      </c>
      <c r="V20" s="23" t="s">
        <v>31</v>
      </c>
      <c r="W20" s="23" t="s">
        <v>31</v>
      </c>
      <c r="X20" s="23" t="s">
        <v>31</v>
      </c>
      <c r="Y20" s="23" t="s">
        <v>31</v>
      </c>
      <c r="Z20" s="23" t="s">
        <v>31</v>
      </c>
      <c r="AA20" s="23" t="s">
        <v>31</v>
      </c>
      <c r="AB20" s="23" t="s">
        <v>31</v>
      </c>
      <c r="AC20" s="23" t="s">
        <v>31</v>
      </c>
      <c r="AD20" s="23" t="s">
        <v>31</v>
      </c>
      <c r="AE20" s="23" t="s">
        <v>31</v>
      </c>
      <c r="AF20" s="23" t="s">
        <v>31</v>
      </c>
      <c r="AG20" s="23" t="s">
        <v>31</v>
      </c>
      <c r="AH20" s="23" t="s">
        <v>31</v>
      </c>
      <c r="AI20" s="23" t="s">
        <v>31</v>
      </c>
      <c r="AJ20" s="23" t="s">
        <v>31</v>
      </c>
      <c r="AK20" s="23" t="s">
        <v>31</v>
      </c>
      <c r="AL20" s="23" t="s">
        <v>31</v>
      </c>
      <c r="AM20" s="23" t="s">
        <v>31</v>
      </c>
      <c r="AN20" s="23" t="s">
        <v>31</v>
      </c>
      <c r="AO20" s="23">
        <f>SUMIF($C$11:$AN$11,"Ind*",C20:AN20)</f>
        <v>0</v>
      </c>
      <c r="AP20" s="23">
        <f>SUMIF($C$11:$AN$11,"I.Mad",C20:AN20)</f>
        <v>0</v>
      </c>
      <c r="AQ20" s="35">
        <f>SUM(AO20:AP20)</f>
        <v>0</v>
      </c>
      <c r="AT20" s="27"/>
      <c r="AU20" s="27"/>
      <c r="AV20" s="27"/>
    </row>
    <row r="21" spans="2:48" ht="50.25" customHeight="1" x14ac:dyDescent="0.55000000000000004">
      <c r="B21" s="26" t="s">
        <v>33</v>
      </c>
      <c r="C21" s="23" t="s">
        <v>31</v>
      </c>
      <c r="D21" s="23" t="s">
        <v>31</v>
      </c>
      <c r="E21" s="23" t="s">
        <v>31</v>
      </c>
      <c r="F21" s="23" t="s">
        <v>31</v>
      </c>
      <c r="G21" s="23" t="s">
        <v>31</v>
      </c>
      <c r="H21" s="23" t="s">
        <v>31</v>
      </c>
      <c r="I21" s="23" t="s">
        <v>31</v>
      </c>
      <c r="J21" s="23" t="s">
        <v>31</v>
      </c>
      <c r="K21" s="23" t="s">
        <v>31</v>
      </c>
      <c r="L21" s="23" t="s">
        <v>31</v>
      </c>
      <c r="M21" s="23" t="s">
        <v>31</v>
      </c>
      <c r="N21" s="23" t="s">
        <v>31</v>
      </c>
      <c r="O21" s="23" t="s">
        <v>31</v>
      </c>
      <c r="P21" s="23" t="s">
        <v>31</v>
      </c>
      <c r="Q21" s="23" t="s">
        <v>31</v>
      </c>
      <c r="R21" s="23" t="s">
        <v>31</v>
      </c>
      <c r="S21" s="23" t="s">
        <v>31</v>
      </c>
      <c r="T21" s="23" t="s">
        <v>31</v>
      </c>
      <c r="U21" s="23" t="s">
        <v>31</v>
      </c>
      <c r="V21" s="23" t="s">
        <v>31</v>
      </c>
      <c r="W21" s="23" t="s">
        <v>31</v>
      </c>
      <c r="X21" s="23" t="s">
        <v>31</v>
      </c>
      <c r="Y21" s="23" t="s">
        <v>31</v>
      </c>
      <c r="Z21" s="23" t="s">
        <v>31</v>
      </c>
      <c r="AA21" s="23" t="s">
        <v>31</v>
      </c>
      <c r="AB21" s="23" t="s">
        <v>31</v>
      </c>
      <c r="AC21" s="23" t="s">
        <v>31</v>
      </c>
      <c r="AD21" s="23" t="s">
        <v>31</v>
      </c>
      <c r="AE21" s="23" t="s">
        <v>31</v>
      </c>
      <c r="AF21" s="23" t="s">
        <v>31</v>
      </c>
      <c r="AG21" s="23" t="s">
        <v>31</v>
      </c>
      <c r="AH21" s="23" t="s">
        <v>31</v>
      </c>
      <c r="AI21" s="23" t="s">
        <v>31</v>
      </c>
      <c r="AJ21" s="23" t="s">
        <v>31</v>
      </c>
      <c r="AK21" s="23" t="s">
        <v>31</v>
      </c>
      <c r="AL21" s="23" t="s">
        <v>31</v>
      </c>
      <c r="AM21" s="23" t="s">
        <v>31</v>
      </c>
      <c r="AN21" s="23" t="s">
        <v>31</v>
      </c>
      <c r="AO21" s="36"/>
      <c r="AP21" s="36"/>
      <c r="AQ21" s="36"/>
      <c r="AT21" s="27"/>
      <c r="AU21" s="27"/>
      <c r="AV21" s="27"/>
    </row>
    <row r="22" spans="2:48" ht="50.25" customHeight="1" x14ac:dyDescent="0.55000000000000004">
      <c r="B22" s="26" t="s">
        <v>37</v>
      </c>
      <c r="C22" s="23" t="s">
        <v>31</v>
      </c>
      <c r="D22" s="23" t="s">
        <v>31</v>
      </c>
      <c r="E22" s="23" t="s">
        <v>31</v>
      </c>
      <c r="F22" s="23" t="s">
        <v>31</v>
      </c>
      <c r="G22" s="23" t="s">
        <v>31</v>
      </c>
      <c r="H22" s="23" t="s">
        <v>31</v>
      </c>
      <c r="I22" s="23" t="s">
        <v>31</v>
      </c>
      <c r="J22" s="23" t="s">
        <v>31</v>
      </c>
      <c r="K22" s="23" t="s">
        <v>31</v>
      </c>
      <c r="L22" s="23" t="s">
        <v>31</v>
      </c>
      <c r="M22" s="23" t="s">
        <v>31</v>
      </c>
      <c r="N22" s="23" t="s">
        <v>31</v>
      </c>
      <c r="O22" s="23" t="s">
        <v>31</v>
      </c>
      <c r="P22" s="23" t="s">
        <v>31</v>
      </c>
      <c r="Q22" s="23" t="s">
        <v>31</v>
      </c>
      <c r="R22" s="23" t="s">
        <v>31</v>
      </c>
      <c r="S22" s="23" t="s">
        <v>31</v>
      </c>
      <c r="T22" s="23" t="s">
        <v>31</v>
      </c>
      <c r="U22" s="23" t="s">
        <v>31</v>
      </c>
      <c r="V22" s="23" t="s">
        <v>31</v>
      </c>
      <c r="W22" s="23" t="s">
        <v>31</v>
      </c>
      <c r="X22" s="23" t="s">
        <v>31</v>
      </c>
      <c r="Y22" s="23" t="s">
        <v>31</v>
      </c>
      <c r="Z22" s="23" t="s">
        <v>31</v>
      </c>
      <c r="AA22" s="23" t="s">
        <v>31</v>
      </c>
      <c r="AB22" s="23" t="s">
        <v>31</v>
      </c>
      <c r="AC22" s="23" t="s">
        <v>31</v>
      </c>
      <c r="AD22" s="23" t="s">
        <v>31</v>
      </c>
      <c r="AE22" s="23" t="s">
        <v>31</v>
      </c>
      <c r="AF22" s="23" t="s">
        <v>31</v>
      </c>
      <c r="AG22" s="23" t="s">
        <v>31</v>
      </c>
      <c r="AH22" s="23" t="s">
        <v>31</v>
      </c>
      <c r="AI22" s="23" t="s">
        <v>31</v>
      </c>
      <c r="AJ22" s="23" t="s">
        <v>31</v>
      </c>
      <c r="AK22" s="23" t="s">
        <v>31</v>
      </c>
      <c r="AL22" s="23" t="s">
        <v>31</v>
      </c>
      <c r="AM22" s="23" t="s">
        <v>31</v>
      </c>
      <c r="AN22" s="23" t="s">
        <v>31</v>
      </c>
      <c r="AO22" s="36"/>
      <c r="AP22" s="36"/>
      <c r="AQ22" s="36"/>
      <c r="AT22" s="27"/>
      <c r="AU22" s="27"/>
      <c r="AV22" s="27"/>
    </row>
    <row r="23" spans="2:48" ht="50.25" customHeight="1" x14ac:dyDescent="0.4">
      <c r="B23" s="30" t="s">
        <v>38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67"/>
      <c r="AN23" s="32"/>
      <c r="AO23" s="32"/>
      <c r="AP23" s="32"/>
      <c r="AQ23" s="34"/>
      <c r="AT23" s="27"/>
      <c r="AU23" s="27"/>
      <c r="AV23" s="27"/>
    </row>
    <row r="24" spans="2:48" ht="50.25" customHeight="1" x14ac:dyDescent="0.55000000000000004">
      <c r="B24" s="26" t="s">
        <v>39</v>
      </c>
      <c r="C24" s="23"/>
      <c r="D24" s="23"/>
      <c r="E24" s="23"/>
      <c r="F24" s="23"/>
      <c r="G24" s="23"/>
      <c r="H24" s="23"/>
      <c r="I24" s="23"/>
      <c r="J24" s="23"/>
      <c r="K24" s="29"/>
      <c r="L24" s="23"/>
      <c r="M24" s="23"/>
      <c r="N24" s="23"/>
      <c r="O24" s="23"/>
      <c r="P24" s="23"/>
      <c r="Q24" s="23"/>
      <c r="R24" s="29"/>
      <c r="S24" s="29"/>
      <c r="T24" s="29"/>
      <c r="U24" s="29"/>
      <c r="V24" s="29"/>
      <c r="W24" s="29"/>
      <c r="X24" s="29"/>
      <c r="Y24" s="23"/>
      <c r="Z24" s="23"/>
      <c r="AA24" s="29"/>
      <c r="AB24" s="23"/>
      <c r="AC24" s="23"/>
      <c r="AD24" s="23"/>
      <c r="AE24" s="23"/>
      <c r="AF24" s="29"/>
      <c r="AG24" s="23"/>
      <c r="AH24" s="23"/>
      <c r="AI24" s="29"/>
      <c r="AJ24" s="23"/>
      <c r="AK24" s="23"/>
      <c r="AL24" s="23"/>
      <c r="AM24" s="23">
        <v>3.593</v>
      </c>
      <c r="AN24" s="35"/>
      <c r="AO24" s="23">
        <f t="shared" ref="AO24:AO40" si="0">SUMIF($C$11:$AN$11,"Ind*",C24:AN24)</f>
        <v>3.593</v>
      </c>
      <c r="AP24" s="23">
        <f t="shared" ref="AP24:AP40" si="1">SUMIF($C$11:$AN$11,"I.Mad",C24:AN24)</f>
        <v>0</v>
      </c>
      <c r="AQ24" s="35">
        <f t="shared" ref="AQ24:AQ41" si="2">SUM(AO24:AP24)</f>
        <v>3.593</v>
      </c>
      <c r="AT24" s="27"/>
      <c r="AU24" s="27"/>
      <c r="AV24" s="27"/>
    </row>
    <row r="25" spans="2:48" ht="50.25" customHeight="1" x14ac:dyDescent="0.55000000000000004">
      <c r="B25" s="38" t="s">
        <v>40</v>
      </c>
      <c r="C25" s="35"/>
      <c r="D25" s="37"/>
      <c r="E25" s="35"/>
      <c r="F25" s="39"/>
      <c r="G25" s="35"/>
      <c r="H25" s="35"/>
      <c r="I25" s="35"/>
      <c r="J25" s="37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23">
        <f t="shared" si="0"/>
        <v>0</v>
      </c>
      <c r="AP25" s="23">
        <f t="shared" si="1"/>
        <v>0</v>
      </c>
      <c r="AQ25" s="35">
        <f t="shared" si="2"/>
        <v>0</v>
      </c>
      <c r="AT25" s="27"/>
      <c r="AU25" s="27"/>
      <c r="AV25" s="27"/>
    </row>
    <row r="26" spans="2:48" ht="50.25" customHeight="1" x14ac:dyDescent="0.55000000000000004">
      <c r="B26" s="38" t="s">
        <v>41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23">
        <f t="shared" si="0"/>
        <v>0</v>
      </c>
      <c r="AP26" s="23">
        <f t="shared" si="1"/>
        <v>0</v>
      </c>
      <c r="AQ26" s="35">
        <f t="shared" si="2"/>
        <v>0</v>
      </c>
      <c r="AT26" s="27"/>
      <c r="AU26" s="27"/>
      <c r="AV26" s="27"/>
    </row>
    <row r="27" spans="2:48" ht="50.25" customHeight="1" x14ac:dyDescent="0.55000000000000004">
      <c r="B27" s="38" t="s">
        <v>42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23">
        <f t="shared" si="0"/>
        <v>0</v>
      </c>
      <c r="AP27" s="23">
        <f t="shared" si="1"/>
        <v>0</v>
      </c>
      <c r="AQ27" s="35">
        <f t="shared" si="2"/>
        <v>0</v>
      </c>
      <c r="AT27" s="27"/>
      <c r="AU27" s="27"/>
      <c r="AV27" s="27"/>
    </row>
    <row r="28" spans="2:48" ht="50.25" customHeight="1" x14ac:dyDescent="0.55000000000000004">
      <c r="B28" s="38" t="s">
        <v>43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23">
        <f t="shared" si="0"/>
        <v>0</v>
      </c>
      <c r="AP28" s="23">
        <f t="shared" si="1"/>
        <v>0</v>
      </c>
      <c r="AQ28" s="35">
        <f t="shared" si="2"/>
        <v>0</v>
      </c>
      <c r="AT28" s="27"/>
      <c r="AU28" s="27"/>
      <c r="AV28" s="27"/>
    </row>
    <row r="29" spans="2:48" ht="50.25" customHeight="1" x14ac:dyDescent="0.55000000000000004">
      <c r="B29" s="26" t="s">
        <v>35</v>
      </c>
      <c r="C29" s="35"/>
      <c r="D29" s="35"/>
      <c r="E29" s="35"/>
      <c r="F29" s="35"/>
      <c r="G29" s="35"/>
      <c r="H29" s="37"/>
      <c r="I29" s="35"/>
      <c r="J29" s="35"/>
      <c r="K29" s="37"/>
      <c r="L29" s="35"/>
      <c r="M29" s="35"/>
      <c r="N29" s="37"/>
      <c r="O29" s="35"/>
      <c r="P29" s="35"/>
      <c r="Q29" s="37"/>
      <c r="R29" s="35"/>
      <c r="S29" s="35"/>
      <c r="T29" s="37"/>
      <c r="U29" s="35"/>
      <c r="V29" s="35"/>
      <c r="W29" s="37"/>
      <c r="X29" s="35"/>
      <c r="Y29" s="35"/>
      <c r="Z29" s="37"/>
      <c r="AA29" s="35"/>
      <c r="AB29" s="35"/>
      <c r="AC29" s="37"/>
      <c r="AD29" s="35"/>
      <c r="AE29" s="35"/>
      <c r="AF29" s="37"/>
      <c r="AG29" s="35"/>
      <c r="AH29" s="35"/>
      <c r="AI29" s="37"/>
      <c r="AJ29" s="35"/>
      <c r="AK29" s="37"/>
      <c r="AL29" s="35"/>
      <c r="AM29" s="37"/>
      <c r="AN29" s="35"/>
      <c r="AO29" s="23">
        <f t="shared" si="0"/>
        <v>0</v>
      </c>
      <c r="AP29" s="23">
        <f t="shared" si="1"/>
        <v>0</v>
      </c>
      <c r="AQ29" s="35">
        <f t="shared" si="2"/>
        <v>0</v>
      </c>
      <c r="AT29" s="27"/>
      <c r="AU29" s="27"/>
      <c r="AV29" s="27"/>
    </row>
    <row r="30" spans="2:48" ht="52.5" customHeight="1" x14ac:dyDescent="0.55000000000000004">
      <c r="B30" s="38" t="s">
        <v>44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7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7"/>
      <c r="AN30" s="37"/>
      <c r="AO30" s="23">
        <f t="shared" si="0"/>
        <v>0</v>
      </c>
      <c r="AP30" s="23">
        <f t="shared" si="1"/>
        <v>0</v>
      </c>
      <c r="AQ30" s="35">
        <f t="shared" si="2"/>
        <v>0</v>
      </c>
      <c r="AT30" s="27"/>
      <c r="AU30" s="27"/>
      <c r="AV30" s="27"/>
    </row>
    <row r="31" spans="2:48" ht="50.25" customHeight="1" x14ac:dyDescent="0.55000000000000004">
      <c r="B31" s="26" t="s">
        <v>45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23">
        <f t="shared" si="0"/>
        <v>0</v>
      </c>
      <c r="AP31" s="23">
        <f t="shared" si="1"/>
        <v>0</v>
      </c>
      <c r="AQ31" s="35">
        <f t="shared" si="2"/>
        <v>0</v>
      </c>
      <c r="AT31" s="27"/>
      <c r="AU31" s="27"/>
      <c r="AV31" s="27"/>
    </row>
    <row r="32" spans="2:48" ht="50.25" customHeight="1" x14ac:dyDescent="0.55000000000000004">
      <c r="B32" s="26" t="s">
        <v>46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23">
        <f t="shared" si="0"/>
        <v>0</v>
      </c>
      <c r="AP32" s="23">
        <f t="shared" si="1"/>
        <v>0</v>
      </c>
      <c r="AQ32" s="35">
        <f t="shared" si="2"/>
        <v>0</v>
      </c>
    </row>
    <row r="33" spans="2:43" ht="50.25" customHeight="1" x14ac:dyDescent="0.55000000000000004">
      <c r="B33" s="26" t="s">
        <v>47</v>
      </c>
      <c r="C33" s="39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23">
        <f t="shared" si="0"/>
        <v>0</v>
      </c>
      <c r="AP33" s="23">
        <f t="shared" si="1"/>
        <v>0</v>
      </c>
      <c r="AQ33" s="35">
        <f t="shared" si="2"/>
        <v>0</v>
      </c>
    </row>
    <row r="34" spans="2:43" ht="50.25" customHeight="1" x14ac:dyDescent="0.55000000000000004">
      <c r="B34" s="26" t="s">
        <v>48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23">
        <f t="shared" si="0"/>
        <v>0</v>
      </c>
      <c r="AP34" s="23">
        <f t="shared" si="1"/>
        <v>0</v>
      </c>
      <c r="AQ34" s="35">
        <f t="shared" si="2"/>
        <v>0</v>
      </c>
    </row>
    <row r="35" spans="2:43" ht="53.25" customHeight="1" x14ac:dyDescent="0.55000000000000004">
      <c r="B35" s="26" t="s">
        <v>49</v>
      </c>
      <c r="C35" s="35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23">
        <f t="shared" si="0"/>
        <v>0</v>
      </c>
      <c r="AP35" s="23">
        <f t="shared" si="1"/>
        <v>0</v>
      </c>
      <c r="AQ35" s="35">
        <f t="shared" si="2"/>
        <v>0</v>
      </c>
    </row>
    <row r="36" spans="2:43" ht="44.25" x14ac:dyDescent="0.55000000000000004">
      <c r="B36" s="26" t="s">
        <v>50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23">
        <f t="shared" si="0"/>
        <v>0</v>
      </c>
      <c r="AP36" s="23">
        <f t="shared" si="1"/>
        <v>0</v>
      </c>
      <c r="AQ36" s="35">
        <f t="shared" si="2"/>
        <v>0</v>
      </c>
    </row>
    <row r="37" spans="2:43" ht="44.25" x14ac:dyDescent="0.55000000000000004">
      <c r="B37" s="26" t="s">
        <v>51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23">
        <f t="shared" si="0"/>
        <v>0</v>
      </c>
      <c r="AP37" s="23">
        <f t="shared" si="1"/>
        <v>0</v>
      </c>
      <c r="AQ37" s="35">
        <f t="shared" si="2"/>
        <v>0</v>
      </c>
    </row>
    <row r="38" spans="2:43" ht="50.25" customHeight="1" x14ac:dyDescent="0.55000000000000004">
      <c r="B38" s="26" t="s">
        <v>52</v>
      </c>
      <c r="C38" s="35"/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7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23">
        <f t="shared" si="0"/>
        <v>0</v>
      </c>
      <c r="AP38" s="23">
        <f t="shared" si="1"/>
        <v>0</v>
      </c>
      <c r="AQ38" s="35">
        <f t="shared" si="2"/>
        <v>0</v>
      </c>
    </row>
    <row r="39" spans="2:43" ht="50.25" customHeight="1" x14ac:dyDescent="0.55000000000000004">
      <c r="B39" s="26" t="s">
        <v>53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23">
        <f t="shared" si="0"/>
        <v>0</v>
      </c>
      <c r="AP39" s="23">
        <f t="shared" si="1"/>
        <v>0</v>
      </c>
      <c r="AQ39" s="35">
        <f t="shared" si="2"/>
        <v>0</v>
      </c>
    </row>
    <row r="40" spans="2:43" ht="50.25" customHeight="1" x14ac:dyDescent="0.55000000000000004">
      <c r="B40" s="26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7"/>
      <c r="Z40" s="37"/>
      <c r="AA40" s="37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23">
        <f t="shared" si="0"/>
        <v>0</v>
      </c>
      <c r="AP40" s="23">
        <f t="shared" si="1"/>
        <v>0</v>
      </c>
      <c r="AQ40" s="35">
        <f t="shared" si="2"/>
        <v>0</v>
      </c>
    </row>
    <row r="41" spans="2:43" ht="50.25" customHeight="1" x14ac:dyDescent="0.55000000000000004">
      <c r="B41" s="38" t="s">
        <v>55</v>
      </c>
      <c r="C41" s="35">
        <f t="shared" ref="C41:AN41" si="3">+SUM(C24:C40,C18,C12)</f>
        <v>0</v>
      </c>
      <c r="D41" s="35">
        <f t="shared" si="3"/>
        <v>0</v>
      </c>
      <c r="E41" s="35">
        <f t="shared" si="3"/>
        <v>0</v>
      </c>
      <c r="F41" s="35">
        <f t="shared" si="3"/>
        <v>0</v>
      </c>
      <c r="G41" s="35">
        <f t="shared" si="3"/>
        <v>0</v>
      </c>
      <c r="H41" s="35">
        <f t="shared" si="3"/>
        <v>0</v>
      </c>
      <c r="I41" s="35">
        <f t="shared" si="3"/>
        <v>0</v>
      </c>
      <c r="J41" s="35">
        <f t="shared" si="3"/>
        <v>0</v>
      </c>
      <c r="K41" s="35">
        <f t="shared" si="3"/>
        <v>0</v>
      </c>
      <c r="L41" s="35">
        <f t="shared" si="3"/>
        <v>0</v>
      </c>
      <c r="M41" s="35">
        <f t="shared" si="3"/>
        <v>0</v>
      </c>
      <c r="N41" s="35">
        <f t="shared" si="3"/>
        <v>0</v>
      </c>
      <c r="O41" s="35">
        <f t="shared" si="3"/>
        <v>0</v>
      </c>
      <c r="P41" s="35">
        <f t="shared" si="3"/>
        <v>0</v>
      </c>
      <c r="Q41" s="35">
        <f t="shared" si="3"/>
        <v>0</v>
      </c>
      <c r="R41" s="35">
        <f t="shared" si="3"/>
        <v>0</v>
      </c>
      <c r="S41" s="35">
        <f t="shared" si="3"/>
        <v>0</v>
      </c>
      <c r="T41" s="35">
        <f t="shared" si="3"/>
        <v>0</v>
      </c>
      <c r="U41" s="35">
        <f t="shared" si="3"/>
        <v>0</v>
      </c>
      <c r="V41" s="35">
        <f t="shared" si="3"/>
        <v>0</v>
      </c>
      <c r="W41" s="35">
        <f t="shared" si="3"/>
        <v>0</v>
      </c>
      <c r="X41" s="35">
        <f t="shared" si="3"/>
        <v>0</v>
      </c>
      <c r="Y41" s="35">
        <f t="shared" si="3"/>
        <v>0</v>
      </c>
      <c r="Z41" s="35">
        <f t="shared" si="3"/>
        <v>0</v>
      </c>
      <c r="AA41" s="35">
        <f t="shared" si="3"/>
        <v>0</v>
      </c>
      <c r="AB41" s="35">
        <f t="shared" si="3"/>
        <v>0</v>
      </c>
      <c r="AC41" s="35">
        <f t="shared" si="3"/>
        <v>0</v>
      </c>
      <c r="AD41" s="35">
        <f t="shared" si="3"/>
        <v>0</v>
      </c>
      <c r="AE41" s="35">
        <f t="shared" si="3"/>
        <v>0</v>
      </c>
      <c r="AF41" s="35">
        <f t="shared" si="3"/>
        <v>0</v>
      </c>
      <c r="AG41" s="35">
        <f t="shared" si="3"/>
        <v>0</v>
      </c>
      <c r="AH41" s="35">
        <f t="shared" si="3"/>
        <v>0</v>
      </c>
      <c r="AI41" s="35">
        <f t="shared" si="3"/>
        <v>0</v>
      </c>
      <c r="AJ41" s="35">
        <f t="shared" si="3"/>
        <v>0</v>
      </c>
      <c r="AK41" s="35">
        <f t="shared" si="3"/>
        <v>0</v>
      </c>
      <c r="AL41" s="35">
        <f t="shared" si="3"/>
        <v>0</v>
      </c>
      <c r="AM41" s="35">
        <f t="shared" si="3"/>
        <v>376.27000000000004</v>
      </c>
      <c r="AN41" s="35">
        <f t="shared" si="3"/>
        <v>35.159999999999997</v>
      </c>
      <c r="AO41" s="35">
        <f>SUM(AO12,AO18,AO24:AO37)</f>
        <v>376.27000000000004</v>
      </c>
      <c r="AP41" s="35">
        <f>SUM(AP12,AP18,AP24:AP37)</f>
        <v>35.159999999999997</v>
      </c>
      <c r="AQ41" s="35">
        <f t="shared" si="2"/>
        <v>411.43000000000006</v>
      </c>
    </row>
    <row r="42" spans="2:43" ht="50.25" customHeight="1" x14ac:dyDescent="0.55000000000000004">
      <c r="B42" s="22" t="s">
        <v>56</v>
      </c>
      <c r="C42" s="40"/>
      <c r="D42" s="40"/>
      <c r="E42" s="40"/>
      <c r="F42" s="29"/>
      <c r="G42" s="29">
        <v>21.4</v>
      </c>
      <c r="H42" s="29"/>
      <c r="I42" s="29"/>
      <c r="J42" s="70"/>
      <c r="K42" s="70"/>
      <c r="L42" s="70"/>
      <c r="M42" s="70"/>
      <c r="N42" s="70"/>
      <c r="O42" s="70"/>
      <c r="P42" s="71"/>
      <c r="Q42" s="70"/>
      <c r="R42" s="70"/>
      <c r="S42" s="70"/>
      <c r="T42" s="70"/>
      <c r="U42" s="41"/>
      <c r="V42" s="41"/>
      <c r="W42" s="41"/>
      <c r="X42" s="41"/>
      <c r="Y42" s="41"/>
      <c r="Z42" s="41"/>
      <c r="AA42" s="41"/>
      <c r="AB42" s="41"/>
      <c r="AC42" s="23"/>
      <c r="AD42" s="41"/>
      <c r="AE42" s="29"/>
      <c r="AF42" s="41"/>
      <c r="AG42" s="29"/>
      <c r="AH42" s="41"/>
      <c r="AI42" s="41"/>
      <c r="AJ42" s="41"/>
      <c r="AK42" s="29"/>
      <c r="AL42" s="41"/>
      <c r="AM42" s="29"/>
      <c r="AN42" s="41"/>
      <c r="AO42" s="42"/>
      <c r="AP42" s="42"/>
      <c r="AQ42" s="43"/>
    </row>
    <row r="43" spans="2:43" ht="26.25" x14ac:dyDescent="0.4">
      <c r="B43" s="18" t="s">
        <v>57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58</v>
      </c>
      <c r="C44" s="4" t="s">
        <v>59</v>
      </c>
      <c r="D44" s="4"/>
      <c r="E44" s="4"/>
      <c r="F44" s="68"/>
      <c r="G44" s="19"/>
      <c r="H44" s="19"/>
      <c r="I44" s="19"/>
      <c r="J44" s="44"/>
      <c r="K44" s="19"/>
      <c r="L44" s="19"/>
      <c r="M44" s="45"/>
      <c r="N44" s="46"/>
      <c r="O44" s="46"/>
      <c r="P44" s="19"/>
      <c r="R44" s="19"/>
      <c r="S44" s="47"/>
      <c r="T44" s="19"/>
      <c r="U44" s="4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60</v>
      </c>
      <c r="C45" s="4"/>
      <c r="D45" s="4"/>
      <c r="E45" s="4"/>
      <c r="F45" s="48"/>
      <c r="G45" s="4"/>
      <c r="H45" s="19"/>
      <c r="I45" s="46"/>
      <c r="J45" s="46"/>
      <c r="K45" s="46"/>
      <c r="L45" s="46"/>
      <c r="M45" s="49"/>
      <c r="N45" s="49"/>
      <c r="O45" s="46"/>
      <c r="P45" s="19"/>
      <c r="R45" s="19"/>
      <c r="S45" s="47"/>
      <c r="T45" s="19"/>
      <c r="U45" s="47"/>
      <c r="V45" s="19"/>
      <c r="W45" s="19"/>
      <c r="X45" s="19"/>
      <c r="Y45" s="21"/>
      <c r="Z45" s="21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50" t="s">
        <v>64</v>
      </c>
      <c r="C46" s="3"/>
      <c r="I46" s="46"/>
      <c r="J46" s="46"/>
      <c r="K46" s="46"/>
      <c r="L46" s="46"/>
      <c r="M46" s="51"/>
      <c r="N46" s="52"/>
      <c r="T46" s="16"/>
      <c r="U46" s="16"/>
      <c r="V46" s="16"/>
      <c r="W46" s="16"/>
      <c r="X46" s="16"/>
      <c r="Y46" s="21"/>
      <c r="Z46" s="21"/>
      <c r="AA46" s="16"/>
      <c r="AB46" s="16"/>
      <c r="AC46" s="16"/>
      <c r="AD46" s="16"/>
      <c r="AE46" s="16"/>
      <c r="AF46" s="16"/>
      <c r="AG46" s="53"/>
      <c r="AH46" s="16"/>
      <c r="AI46" s="16"/>
      <c r="AJ46" s="16"/>
      <c r="AK46" s="16"/>
      <c r="AL46" s="16"/>
      <c r="AM46" s="54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294</cp:revision>
  <cp:lastPrinted>2018-11-19T17:24:41Z</cp:lastPrinted>
  <dcterms:created xsi:type="dcterms:W3CDTF">2008-10-21T17:58:04Z</dcterms:created>
  <dcterms:modified xsi:type="dcterms:W3CDTF">2021-04-01T20:16:01Z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