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'Hoja1'!$B$1:$AN$42</definedName>
  </definedNames>
  <calcPr fullCalcOnLoad="1"/>
</workbook>
</file>

<file path=xl/sharedStrings.xml><?xml version="1.0" encoding="utf-8"?>
<sst xmlns="http://schemas.openxmlformats.org/spreadsheetml/2006/main" count="362" uniqueCount="67">
  <si>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</si>
  <si>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</si>
  <si>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</si>
  <si>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</si>
  <si>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</si>
  <si>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</si>
  <si>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</si>
  <si>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</si>
  <si>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</si>
  <si>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</si>
  <si>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</si>
  <si>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</si>
  <si>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</si>
  <si>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</si>
  <si>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</si>
  <si>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</si>
  <si>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</si>
  <si>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</si>
  <si>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</si>
  <si>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</si>
  <si>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</si>
  <si>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</si>
  <si>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</si>
  <si>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</si>
  <si>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</si>
  <si>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</si>
  <si>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</si>
  <si>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</si>
  <si>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</si>
  <si>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</si>
  <si>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</si>
  <si>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</si>
  <si>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</si>
  <si>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</si>
  <si>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</si>
  <si>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</si>
  <si>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</si>
  <si>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</si>
  <si>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</si>
  <si>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</si>
  <si>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</si>
  <si>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</si>
  <si>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</si>
  <si>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</si>
  <si>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</si>
  <si>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</si>
  <si>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</si>
  <si>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</si>
  <si>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</si>
  <si>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</si>
  <si>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</si>
  <si>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</si>
  <si>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</si>
  <si>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</si>
  <si>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</si>
  <si>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</si>
  <si>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</si>
  <si>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</si>
  <si>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</si>
  <si>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</si>
  <si>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</si>
  <si>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>s/m</t>
  </si>
  <si>
    <t xml:space="preserve"> R.M.N°434-2008-PRODUCE, R.M.N°468-2008-PRODUCE, </t>
  </si>
  <si>
    <t xml:space="preserve">      Fecha:  18/06/2008</t>
  </si>
  <si>
    <t>Callao, 19 de Junio  del 2008</t>
  </si>
  <si>
    <t xml:space="preserve">   ** PESCA  REMANENTE DEL DIA 17.06.08</t>
  </si>
  <si>
    <t xml:space="preserve"> REPORTE  FINAL **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</si>
</sst>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6"/>
  <sheetViews>
    <sheetView tabSelected="1" zoomScale="75" zoomScaleNormal="75" workbookViewId="0" topLeftCell="A1">
      <selection activeCell="E21" sqref="E21"/>
    </sheetView>
  </sheetViews>
  <sheetFormatPr defaultColWidth="11.421875" defaultRowHeight="12.75"/>
  <cols>
    <col min="2" max="2" width="21.28125" style="0" customWidth="1"/>
    <col min="3" max="3" width="7.8515625" style="0" customWidth="1"/>
    <col min="4" max="4" width="8.140625" style="0" customWidth="1"/>
    <col min="5" max="5" width="6.7109375" style="0" customWidth="1"/>
    <col min="6" max="6" width="9.28125" style="0" customWidth="1"/>
    <col min="7" max="7" width="9.421875" style="0" customWidth="1"/>
    <col min="8" max="8" width="7.57421875" style="0" customWidth="1"/>
    <col min="9" max="9" width="8.57421875" style="0" customWidth="1"/>
    <col min="10" max="10" width="5.8515625" style="0" customWidth="1"/>
    <col min="11" max="11" width="6.421875" style="0" customWidth="1"/>
    <col min="12" max="12" width="4.8515625" style="0" customWidth="1"/>
    <col min="13" max="13" width="7.140625" style="0" customWidth="1"/>
    <col min="14" max="14" width="6.28125" style="0" customWidth="1"/>
    <col min="15" max="15" width="6.00390625" style="0" customWidth="1"/>
    <col min="16" max="16" width="6.7109375" style="0" customWidth="1"/>
    <col min="17" max="17" width="5.57421875" style="0" customWidth="1"/>
    <col min="18" max="18" width="6.7109375" style="0" customWidth="1"/>
    <col min="19" max="19" width="7.57421875" style="0" customWidth="1"/>
    <col min="20" max="20" width="6.421875" style="0" customWidth="1"/>
    <col min="21" max="21" width="7.140625" style="0" customWidth="1"/>
    <col min="22" max="22" width="6.57421875" style="0" customWidth="1"/>
    <col min="23" max="23" width="7.421875" style="0" customWidth="1"/>
    <col min="24" max="24" width="6.57421875" style="0" customWidth="1"/>
    <col min="25" max="25" width="9.00390625" style="0" customWidth="1"/>
    <col min="26" max="26" width="7.00390625" style="0" customWidth="1"/>
    <col min="27" max="27" width="7.28125" style="0" customWidth="1"/>
    <col min="28" max="28" width="5.421875" style="0" customWidth="1"/>
    <col min="29" max="29" width="8.42187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4.421875" style="0" customWidth="1"/>
    <col min="34" max="34" width="6.57421875" style="0" customWidth="1"/>
    <col min="35" max="35" width="4.7109375" style="0" customWidth="1"/>
    <col min="36" max="36" width="7.140625" style="0" customWidth="1"/>
    <col min="37" max="37" width="4.8515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66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63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30">
        <v>1296</v>
      </c>
      <c r="G10" s="30">
        <v>7704</v>
      </c>
      <c r="H10" s="49">
        <v>0</v>
      </c>
      <c r="I10" s="30">
        <v>3113</v>
      </c>
      <c r="J10" s="30">
        <v>0</v>
      </c>
      <c r="K10" s="30">
        <v>0</v>
      </c>
      <c r="L10" s="30">
        <v>0</v>
      </c>
      <c r="M10" s="30">
        <v>638</v>
      </c>
      <c r="N10" s="30">
        <v>18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2500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13955</v>
      </c>
      <c r="AM10" s="30">
        <f>SUMIF($C$9:$AK$9,"I.Mad",C10:AK10)</f>
        <v>1314</v>
      </c>
      <c r="AN10" s="30">
        <f>SUM(AL10:AM10)</f>
        <v>15269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4">
        <v>24</v>
      </c>
      <c r="G11" s="34">
        <v>41</v>
      </c>
      <c r="H11" s="32" t="s">
        <v>13</v>
      </c>
      <c r="I11" s="34">
        <v>35</v>
      </c>
      <c r="J11" s="34" t="s">
        <v>13</v>
      </c>
      <c r="K11" s="34" t="s">
        <v>13</v>
      </c>
      <c r="L11" s="34" t="s">
        <v>13</v>
      </c>
      <c r="M11" s="34">
        <v>7</v>
      </c>
      <c r="N11" s="34">
        <v>1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>
        <v>27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110</v>
      </c>
      <c r="AM11" s="30">
        <f>SUMIF($C$9:$AK$9,"I.Mad",C11:AK11)</f>
        <v>25</v>
      </c>
      <c r="AN11" s="30">
        <f>SUM(AL11:AM11)</f>
        <v>135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4">
        <v>3</v>
      </c>
      <c r="G12" s="34">
        <v>11</v>
      </c>
      <c r="H12" s="32" t="s">
        <v>13</v>
      </c>
      <c r="I12" s="34">
        <v>8</v>
      </c>
      <c r="J12" s="34" t="s">
        <v>13</v>
      </c>
      <c r="K12" s="34" t="s">
        <v>13</v>
      </c>
      <c r="L12" s="34" t="s">
        <v>13</v>
      </c>
      <c r="M12" s="34">
        <v>6</v>
      </c>
      <c r="N12" s="30" t="s">
        <v>61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>
        <v>7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32</v>
      </c>
      <c r="AM12" s="30">
        <f>SUMIF($C$9:$AK$9,"I.Mad",C12:AK12)</f>
        <v>3</v>
      </c>
      <c r="AN12" s="30">
        <f>SUM(AL12:AM12)</f>
        <v>35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4">
        <v>3</v>
      </c>
      <c r="G13" s="34">
        <v>26</v>
      </c>
      <c r="H13" s="32" t="s">
        <v>13</v>
      </c>
      <c r="I13" s="34">
        <v>1</v>
      </c>
      <c r="J13" s="34" t="s">
        <v>13</v>
      </c>
      <c r="K13" s="34" t="s">
        <v>13</v>
      </c>
      <c r="L13" s="34" t="s">
        <v>13</v>
      </c>
      <c r="M13" s="34">
        <v>4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>
        <v>0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62">
        <v>13.5</v>
      </c>
      <c r="G14" s="83">
        <v>12</v>
      </c>
      <c r="H14" s="32" t="s">
        <v>13</v>
      </c>
      <c r="I14" s="83">
        <v>13.5</v>
      </c>
      <c r="J14" s="34" t="s">
        <v>13</v>
      </c>
      <c r="K14" s="34" t="s">
        <v>13</v>
      </c>
      <c r="L14" s="34" t="s">
        <v>13</v>
      </c>
      <c r="M14" s="62">
        <v>13.5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62">
        <v>14</v>
      </c>
      <c r="Z14" s="62" t="s">
        <v>13</v>
      </c>
      <c r="AA14" s="62" t="s">
        <v>13</v>
      </c>
      <c r="AB14" s="62" t="s">
        <v>13</v>
      </c>
      <c r="AC14" s="62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55" t="s">
        <v>56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1296</v>
      </c>
      <c r="G36" s="30">
        <f>+SUM(G10,G16,G22:G35)</f>
        <v>7704</v>
      </c>
      <c r="H36" s="30">
        <f>+SUM(H10,H16,H22:H35)</f>
        <v>0</v>
      </c>
      <c r="I36" s="30">
        <f t="shared" si="3"/>
        <v>3113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638</v>
      </c>
      <c r="N36" s="30">
        <f t="shared" si="3"/>
        <v>18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2500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13955</v>
      </c>
      <c r="AM36" s="30">
        <f>SUMIF($C$9:$AK$9,"I.Mad",C36:AK36)</f>
        <v>1314</v>
      </c>
      <c r="AN36" s="30">
        <f>SUM(AL36:AM36)</f>
        <v>15269</v>
      </c>
    </row>
    <row r="37" spans="2:40" ht="20.25">
      <c r="B37" s="29" t="s">
        <v>48</v>
      </c>
      <c r="C37" s="65">
        <v>20.7</v>
      </c>
      <c r="D37" s="65"/>
      <c r="E37" s="65"/>
      <c r="F37" s="65"/>
      <c r="G37" s="65">
        <v>18.2</v>
      </c>
      <c r="H37" s="65"/>
      <c r="I37" s="65">
        <v>20.5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17.2</v>
      </c>
      <c r="V37" s="65"/>
      <c r="W37" s="65"/>
      <c r="X37" s="65"/>
      <c r="Y37" s="65">
        <v>17</v>
      </c>
      <c r="Z37" s="65"/>
      <c r="AA37" s="65"/>
      <c r="AB37" s="65"/>
      <c r="AC37" s="65">
        <v>18.1</v>
      </c>
      <c r="AD37" s="65"/>
      <c r="AE37" s="65"/>
      <c r="AF37" s="65"/>
      <c r="AG37" s="65"/>
      <c r="AH37" s="65"/>
      <c r="AI37" s="65"/>
      <c r="AJ37" s="80">
        <v>15.2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.75">
      <c r="B39" s="69" t="s">
        <v>65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70" t="s">
        <v>37</v>
      </c>
      <c r="C40" s="6"/>
      <c r="D40" s="6"/>
      <c r="E40" s="1"/>
      <c r="F40" s="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15">
      <c r="B41" s="6" t="s">
        <v>38</v>
      </c>
      <c r="C41" s="6"/>
      <c r="D41" s="6"/>
      <c r="E41" s="1"/>
      <c r="F41" s="1"/>
      <c r="G41" s="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"/>
      <c r="AM41" s="1"/>
      <c r="AN41" s="1"/>
    </row>
    <row r="42" spans="2:40" ht="20.25">
      <c r="B42" s="71" t="s">
        <v>57</v>
      </c>
      <c r="C42" s="1"/>
      <c r="D42" s="3"/>
      <c r="E42" s="72"/>
      <c r="F42" s="73"/>
      <c r="G42" s="1"/>
      <c r="H42" s="1"/>
      <c r="I42" s="38"/>
      <c r="J42" s="38"/>
      <c r="K42" s="1"/>
      <c r="L42" s="1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82" t="s">
        <v>64</v>
      </c>
      <c r="AK42" s="10"/>
      <c r="AL42" s="1"/>
      <c r="AM42" s="1"/>
      <c r="AN42" s="1"/>
    </row>
    <row r="43" spans="2:4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2:40" ht="18">
      <c r="B44" s="74"/>
      <c r="C44" s="1"/>
      <c r="D44" s="1"/>
      <c r="E44" s="1"/>
      <c r="F44" s="1"/>
      <c r="G44" s="73"/>
      <c r="H44" s="1"/>
      <c r="I44" s="38"/>
      <c r="J44" s="38"/>
      <c r="K44" s="13"/>
      <c r="L44" s="13"/>
      <c r="M44" s="38"/>
      <c r="N44" s="38"/>
      <c r="O44" s="75"/>
      <c r="P44" s="75"/>
      <c r="Q44" s="38"/>
      <c r="R44" s="38"/>
      <c r="S44" s="75"/>
      <c r="T44" s="75"/>
      <c r="U44" s="75"/>
      <c r="V44" s="75"/>
      <c r="W44" s="75"/>
      <c r="X44" s="75"/>
      <c r="Y44" s="75"/>
      <c r="Z44" s="75"/>
      <c r="AA44" s="1"/>
      <c r="AB44" s="1"/>
      <c r="AC44" s="75"/>
      <c r="AD44" s="38"/>
      <c r="AE44" s="38"/>
      <c r="AF44" s="1"/>
      <c r="AG44" s="76"/>
      <c r="AH44" s="1"/>
      <c r="AI44" s="1"/>
      <c r="AJ44" s="1"/>
      <c r="AK44" s="77"/>
      <c r="AL44" s="74"/>
      <c r="AM44" s="1"/>
      <c r="AN44" s="1"/>
    </row>
    <row r="45" spans="2:40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4"/>
      <c r="O45" s="77"/>
      <c r="P45" s="1"/>
      <c r="Q45" s="1"/>
      <c r="R45" s="38"/>
      <c r="S45" s="75"/>
      <c r="T45" s="75"/>
      <c r="U45" s="38"/>
      <c r="V45" s="38"/>
      <c r="W45" s="75"/>
      <c r="X45" s="75"/>
      <c r="Y45" s="75"/>
      <c r="Z45" s="75"/>
      <c r="AA45" s="75"/>
      <c r="AB45" s="75"/>
      <c r="AC45" s="75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  <row r="46" spans="2:40" ht="18">
      <c r="B46" s="78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7"/>
      <c r="Q46" s="77"/>
      <c r="R46" s="1"/>
      <c r="S46" s="75"/>
      <c r="T46" s="75"/>
      <c r="U46" s="38"/>
      <c r="V46" s="38"/>
      <c r="W46" s="75"/>
      <c r="X46" s="38"/>
      <c r="Y46" s="1"/>
      <c r="Z46" s="1"/>
      <c r="AA46" s="75"/>
      <c r="AB46" s="75"/>
      <c r="AC46" s="79"/>
      <c r="AD46" s="38"/>
      <c r="AE46" s="38"/>
      <c r="AF46" s="70"/>
      <c r="AG46" s="70"/>
      <c r="AH46" s="38"/>
      <c r="AI46" s="38"/>
      <c r="AJ46" s="38"/>
      <c r="AK46" s="38"/>
      <c r="AL46" s="1"/>
      <c r="AM46" s="1"/>
      <c r="AN46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2008-06-19T20:08:39Z</dcterms:modified>
  <cp:category/>
  <cp:version/>
  <cp:contentType/>
  <cp:contentStatus/>
</cp:coreProperties>
</file>