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<sst xmlns="http://schemas.openxmlformats.org/spreadsheetml/2006/main" count="370" uniqueCount="65">
  <si>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</si>
  <si>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</si>
  <si>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</si>
  <si>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</si>
  <si>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</si>
  <si>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</si>
  <si>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</si>
  <si>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</si>
  <si>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</si>
  <si>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</si>
  <si>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</si>
  <si>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</si>
  <si>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</si>
  <si>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</si>
  <si>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</si>
  <si>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</si>
  <si>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</si>
  <si>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</si>
  <si>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</si>
  <si>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</si>
  <si>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</si>
  <si>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</si>
  <si>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</si>
  <si>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</si>
  <si>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</si>
  <si>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</si>
  <si>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</si>
  <si>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</si>
  <si>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</si>
  <si>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</si>
  <si>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</si>
  <si>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</si>
  <si>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</si>
  <si>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</si>
  <si>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</si>
  <si>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</si>
  <si>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</si>
  <si>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</si>
  <si>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</si>
  <si>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</si>
  <si>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</si>
  <si>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</si>
  <si>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</si>
  <si>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</si>
  <si>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</si>
  <si>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</si>
  <si>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</si>
  <si>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</si>
  <si>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</si>
  <si>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</si>
  <si>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</si>
  <si>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</si>
  <si>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</si>
  <si>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</si>
  <si>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</si>
  <si>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</si>
  <si>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</si>
  <si>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</si>
  <si>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</si>
  <si>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</si>
  <si>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</si>
  <si>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</si>
  <si>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     Fecha:  19/06/2008</t>
  </si>
  <si>
    <t>Callao, 20 de Junio  del 2008</t>
  </si>
  <si>
    <t xml:space="preserve"> R.M.N°542-2008-PRODUCE.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</si>
</sst>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D15" sqref="D15"/>
    </sheetView>
  </sheetViews>
  <sheetFormatPr defaultColWidth="11.421875" defaultRowHeight="12.75"/>
  <cols>
    <col min="2" max="2" width="24.57421875" style="0" customWidth="1"/>
    <col min="3" max="3" width="7.7109375" style="0" customWidth="1"/>
    <col min="4" max="4" width="7.421875" style="0" customWidth="1"/>
    <col min="5" max="6" width="7.57421875" style="0" customWidth="1"/>
    <col min="7" max="7" width="8.57421875" style="0" customWidth="1"/>
    <col min="8" max="8" width="6.421875" style="0" customWidth="1"/>
    <col min="9" max="9" width="8.00390625" style="0" customWidth="1"/>
    <col min="10" max="10" width="6.421875" style="0" customWidth="1"/>
    <col min="11" max="11" width="8.28125" style="0" customWidth="1"/>
    <col min="12" max="12" width="5.8515625" style="0" customWidth="1"/>
    <col min="13" max="13" width="6.421875" style="0" customWidth="1"/>
    <col min="14" max="14" width="6.28125" style="0" customWidth="1"/>
    <col min="15" max="15" width="7.7109375" style="0" customWidth="1"/>
    <col min="16" max="17" width="7.00390625" style="0" customWidth="1"/>
    <col min="18" max="18" width="8.140625" style="0" customWidth="1"/>
    <col min="19" max="19" width="8.8515625" style="0" customWidth="1"/>
    <col min="20" max="20" width="6.57421875" style="0" customWidth="1"/>
    <col min="21" max="21" width="8.140625" style="0" customWidth="1"/>
    <col min="22" max="22" width="7.00390625" style="0" customWidth="1"/>
    <col min="23" max="23" width="8.421875" style="0" customWidth="1"/>
    <col min="24" max="24" width="6.7109375" style="0" customWidth="1"/>
    <col min="25" max="25" width="7.7109375" style="0" customWidth="1"/>
    <col min="26" max="26" width="6.140625" style="0" customWidth="1"/>
    <col min="27" max="27" width="8.7109375" style="0" customWidth="1"/>
    <col min="28" max="28" width="5.7109375" style="0" customWidth="1"/>
    <col min="29" max="29" width="9.57421875" style="0" customWidth="1"/>
    <col min="30" max="30" width="8.140625" style="0" customWidth="1"/>
    <col min="31" max="31" width="7.140625" style="0" customWidth="1"/>
    <col min="32" max="33" width="8.28125" style="0" customWidth="1"/>
    <col min="34" max="34" width="6.57421875" style="0" customWidth="1"/>
    <col min="35" max="35" width="5.28125" style="0" customWidth="1"/>
    <col min="36" max="36" width="7.140625" style="0" customWidth="1"/>
    <col min="37" max="37" width="6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62</v>
      </c>
      <c r="AM6" s="83"/>
      <c r="AN6" s="84"/>
    </row>
    <row r="7" spans="2:40" ht="18">
      <c r="B7" s="11" t="s">
        <v>2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619</v>
      </c>
      <c r="AE10" s="30">
        <v>10</v>
      </c>
      <c r="AF10" s="30">
        <v>623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SUMIF($C$9:$AK$9,"Ind",C10:AK10)</f>
        <v>1242</v>
      </c>
      <c r="AM10" s="30">
        <f>SUMIF($C$9:$AK$9,"I.Mad",C10:AK10)</f>
        <v>10</v>
      </c>
      <c r="AN10" s="30">
        <f>SUM(AL10:AM10)</f>
        <v>1252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>
        <v>5</v>
      </c>
      <c r="AE11" s="34">
        <v>1</v>
      </c>
      <c r="AF11" s="34">
        <v>7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SUMIF($C$9:$AK$9,"Ind",C11:AK11)</f>
        <v>12</v>
      </c>
      <c r="AM11" s="30">
        <f>SUMIF($C$9:$AK$9,"I.Mad",C11:AK11)</f>
        <v>1</v>
      </c>
      <c r="AN11" s="30">
        <f>SUM(AL11:AM11)</f>
        <v>13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>
        <v>4</v>
      </c>
      <c r="AE12" s="34">
        <v>1</v>
      </c>
      <c r="AF12" s="34">
        <v>5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SUMIF($C$9:$AK$9,"Ind",C12:AK12)</f>
        <v>9</v>
      </c>
      <c r="AM12" s="30">
        <f>SUMIF($C$9:$AK$9,"I.Mad",C12:AK12)</f>
        <v>1</v>
      </c>
      <c r="AN12" s="30">
        <f>SUM(AL12:AM12)</f>
        <v>10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>
        <v>14</v>
      </c>
      <c r="AE13" s="34">
        <v>13</v>
      </c>
      <c r="AF13" s="34">
        <v>10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62">
        <v>14</v>
      </c>
      <c r="AE14" s="62">
        <v>14</v>
      </c>
      <c r="AF14" s="62">
        <v>14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54" t="s">
        <v>50</v>
      </c>
      <c r="H21" s="41"/>
      <c r="J21" s="41"/>
      <c r="K21" s="41"/>
      <c r="L21" s="55" t="s">
        <v>56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619</v>
      </c>
      <c r="AE36" s="30">
        <f t="shared" si="3"/>
        <v>10</v>
      </c>
      <c r="AF36" s="30">
        <f>+SUM(AF10,AF16,AF22:AF35)</f>
        <v>623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1242</v>
      </c>
      <c r="AM36" s="30">
        <f>SUMIF($C$9:$AK$9,"I.Mad",C36:AK36)</f>
        <v>10</v>
      </c>
      <c r="AN36" s="30">
        <f>SUM(AL36:AM36)</f>
        <v>1252</v>
      </c>
    </row>
    <row r="37" spans="2:40" ht="20.25">
      <c r="B37" s="29" t="s">
        <v>48</v>
      </c>
      <c r="C37" s="65">
        <v>20.5</v>
      </c>
      <c r="D37" s="65"/>
      <c r="E37" s="65"/>
      <c r="F37" s="65"/>
      <c r="G37" s="65">
        <v>18.3</v>
      </c>
      <c r="H37" s="65"/>
      <c r="I37" s="65">
        <v>20.2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17.5</v>
      </c>
      <c r="V37" s="65"/>
      <c r="W37" s="65"/>
      <c r="X37" s="65"/>
      <c r="Y37" s="65">
        <v>16.9</v>
      </c>
      <c r="Z37" s="65"/>
      <c r="AA37" s="65"/>
      <c r="AB37" s="65"/>
      <c r="AC37" s="65">
        <v>18.3</v>
      </c>
      <c r="AD37" s="65"/>
      <c r="AE37" s="65"/>
      <c r="AF37" s="65"/>
      <c r="AG37" s="65"/>
      <c r="AH37" s="65"/>
      <c r="AI37" s="65"/>
      <c r="AJ37" s="80">
        <v>15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2008-06-07T16:10:30Z</cp:lastPrinted>
  <dcterms:created xsi:type="dcterms:W3CDTF">2008-04-14T14:47:15Z</dcterms:created>
  <dcterms:modified xsi:type="dcterms:W3CDTF">2008-06-20T20:10:12Z</dcterms:modified>
  <cp:category/>
  <cp:version/>
  <cp:contentType/>
  <cp:contentStatus/>
</cp:coreProperties>
</file>