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<sst xmlns="http://schemas.openxmlformats.org/spreadsheetml/2006/main" count="366" uniqueCount="65">
  <si>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</si>
  <si>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</si>
  <si>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</si>
  <si>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</si>
  <si>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</si>
  <si>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</si>
  <si>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</si>
  <si>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</si>
  <si>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</si>
  <si>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</si>
  <si>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</si>
  <si>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</si>
  <si>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</si>
  <si>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</si>
  <si>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</si>
  <si>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</si>
  <si>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</si>
  <si>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</si>
  <si>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</si>
  <si>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</si>
  <si>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</si>
  <si>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</si>
  <si>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</si>
  <si>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</si>
  <si>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</si>
  <si>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</si>
  <si>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</si>
  <si>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</si>
  <si>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</si>
  <si>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</si>
  <si>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</si>
  <si>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</si>
  <si>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</si>
  <si>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</si>
  <si>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</si>
  <si>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</si>
  <si>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</si>
  <si>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</si>
  <si>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</si>
  <si>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</si>
  <si>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</si>
  <si>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</si>
  <si>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</si>
  <si>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</si>
  <si>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</si>
  <si>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</si>
  <si>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</si>
  <si>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</si>
  <si>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</si>
  <si>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</si>
  <si>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</si>
  <si>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</si>
  <si>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</si>
  <si>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</si>
  <si>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</si>
  <si>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</si>
  <si>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</si>
  <si>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</si>
  <si>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</si>
  <si>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</si>
  <si>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</si>
  <si>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</si>
  <si>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>Callao, 26 de Mayo  del 2008</t>
  </si>
  <si>
    <t xml:space="preserve"> R.M.N°434-2008-PRODUCE, R.M.N°468-2008-PRODUCE, 491-2008-PRODUCE</t>
  </si>
  <si>
    <t xml:space="preserve">      Fecha:  24/05/2008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</si>
</sst>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I24" sqref="I24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6" width="7.7109375" style="0" customWidth="1"/>
    <col min="27" max="28" width="7.140625" style="0" customWidth="1"/>
    <col min="29" max="30" width="8.140625" style="0" customWidth="1"/>
    <col min="31" max="31" width="6.8515625" style="0" customWidth="1"/>
    <col min="32" max="32" width="7.421875" style="0" customWidth="1"/>
    <col min="33" max="33" width="6.57421875" style="0" customWidth="1"/>
    <col min="34" max="34" width="7.8515625" style="0" customWidth="1"/>
    <col min="35" max="35" width="5.710937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774</v>
      </c>
      <c r="AE10" s="51">
        <v>0</v>
      </c>
      <c r="AF10" s="51">
        <v>0</v>
      </c>
      <c r="AG10" s="51">
        <v>0</v>
      </c>
      <c r="AH10" s="30">
        <v>378</v>
      </c>
      <c r="AI10" s="51">
        <v>0</v>
      </c>
      <c r="AJ10" s="30">
        <v>1519</v>
      </c>
      <c r="AK10" s="30">
        <v>420</v>
      </c>
      <c r="AL10" s="30">
        <f>SUMIF($C$9:$AK$9,$AL$9,C10:AK10)</f>
        <v>2671</v>
      </c>
      <c r="AM10" s="30">
        <f>SUMIF($C$9:$AK$9,$AM$9,C10:AK10)</f>
        <v>420</v>
      </c>
      <c r="AN10" s="30">
        <f>SUM(AL10:AM10)</f>
        <v>3091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25</v>
      </c>
      <c r="AE11" s="32" t="s">
        <v>13</v>
      </c>
      <c r="AF11" s="32" t="s">
        <v>13</v>
      </c>
      <c r="AG11" s="32" t="s">
        <v>13</v>
      </c>
      <c r="AH11" s="30">
        <v>13</v>
      </c>
      <c r="AI11" s="32" t="s">
        <v>13</v>
      </c>
      <c r="AJ11" s="30">
        <v>48</v>
      </c>
      <c r="AK11" s="34">
        <v>12</v>
      </c>
      <c r="AL11" s="30">
        <f>SUMIF($C$9:$AK$9,$AL$9,C11:AK11)</f>
        <v>86</v>
      </c>
      <c r="AM11" s="30">
        <f>SUMIF($C$9:$AK$9,$AM$9,C11:AK11)</f>
        <v>12</v>
      </c>
      <c r="AN11" s="30">
        <f>SUM(AL11:AM11)</f>
        <v>98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7</v>
      </c>
      <c r="AE12" s="32" t="s">
        <v>13</v>
      </c>
      <c r="AF12" s="32" t="s">
        <v>13</v>
      </c>
      <c r="AG12" s="32" t="s">
        <v>13</v>
      </c>
      <c r="AH12" s="30">
        <v>4</v>
      </c>
      <c r="AI12" s="32" t="s">
        <v>13</v>
      </c>
      <c r="AJ12" s="30">
        <v>11</v>
      </c>
      <c r="AK12" s="34">
        <v>3</v>
      </c>
      <c r="AL12" s="30">
        <f>SUMIF($C$9:$AK$9,$AL$9,C12:AK12)</f>
        <v>22</v>
      </c>
      <c r="AM12" s="30">
        <f>SUMIF($C$9:$AK$9,$AM$9,C12:AK12)</f>
        <v>3</v>
      </c>
      <c r="AN12" s="30">
        <f>SUM(AL12:AM12)</f>
        <v>25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0</v>
      </c>
      <c r="AE13" s="32" t="s">
        <v>13</v>
      </c>
      <c r="AF13" s="32" t="s">
        <v>13</v>
      </c>
      <c r="AG13" s="32" t="s">
        <v>13</v>
      </c>
      <c r="AH13" s="30">
        <v>0</v>
      </c>
      <c r="AI13" s="32" t="s">
        <v>13</v>
      </c>
      <c r="AJ13" s="30">
        <v>0</v>
      </c>
      <c r="AK13" s="34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15</v>
      </c>
      <c r="AE14" s="33" t="s">
        <v>13</v>
      </c>
      <c r="AF14" s="33" t="s">
        <v>13</v>
      </c>
      <c r="AG14" s="33" t="s">
        <v>13</v>
      </c>
      <c r="AH14" s="82">
        <v>14.5</v>
      </c>
      <c r="AI14" s="33" t="s">
        <v>13</v>
      </c>
      <c r="AJ14" s="82">
        <v>14</v>
      </c>
      <c r="AK14" s="62">
        <v>14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55" t="s">
        <v>56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>
        <v>25</v>
      </c>
      <c r="AL30" s="30">
        <f t="shared" si="3"/>
        <v>0</v>
      </c>
      <c r="AM30" s="30">
        <f t="shared" si="4"/>
        <v>25</v>
      </c>
      <c r="AN30" s="30">
        <f t="shared" si="2"/>
        <v>25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774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378</v>
      </c>
      <c r="AI36" s="30">
        <f>+SUM(AI10,AI16,AI22:AI35)</f>
        <v>0</v>
      </c>
      <c r="AJ36" s="30">
        <f>+SUM(AJ10,AJ16,AJ22:AJ35)</f>
        <v>1519</v>
      </c>
      <c r="AK36" s="30">
        <f>+SUM(AK10,AK16,AK22:AK35)</f>
        <v>445</v>
      </c>
      <c r="AL36" s="30">
        <f>SUMIF($D$9:$AL$9,$D$9,C36:AK36)</f>
        <v>2671</v>
      </c>
      <c r="AM36" s="30">
        <f>SUMIF($D$9:$AL$9,$E$9,C36:AK36)</f>
        <v>445</v>
      </c>
      <c r="AN36" s="30">
        <f>SUM(AL36:AM36)</f>
        <v>3116</v>
      </c>
    </row>
    <row r="37" spans="2:40" ht="20.25">
      <c r="B37" s="29" t="s">
        <v>48</v>
      </c>
      <c r="C37" s="65">
        <v>19.8</v>
      </c>
      <c r="D37" s="65"/>
      <c r="E37" s="65"/>
      <c r="F37" s="65"/>
      <c r="G37" s="65">
        <v>18.4</v>
      </c>
      <c r="H37" s="65"/>
      <c r="I37" s="65">
        <v>19.6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15.8</v>
      </c>
      <c r="V37" s="65"/>
      <c r="W37" s="65"/>
      <c r="X37" s="65"/>
      <c r="Y37" s="65">
        <v>15.7</v>
      </c>
      <c r="Z37" s="65"/>
      <c r="AA37" s="65"/>
      <c r="AB37" s="65"/>
      <c r="AC37" s="65">
        <v>19.4</v>
      </c>
      <c r="AD37" s="65"/>
      <c r="AE37" s="65"/>
      <c r="AF37" s="65"/>
      <c r="AG37" s="65"/>
      <c r="AH37" s="65"/>
      <c r="AI37" s="65"/>
      <c r="AJ37" s="81">
        <v>14.8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2008-05-19T18:32:22Z</cp:lastPrinted>
  <dcterms:created xsi:type="dcterms:W3CDTF">2008-04-14T14:47:15Z</dcterms:created>
  <dcterms:modified xsi:type="dcterms:W3CDTF">2008-05-27T19:39:03Z</dcterms:modified>
  <cp:category/>
  <cp:version/>
  <cp:contentType/>
  <cp:contentStatus/>
</cp:coreProperties>
</file>