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460" activeTab="0"/>
  </bookViews>
  <sheets>
    <sheet name="1" sheetId="1" r:id="rId1"/>
  </sheets>
  <definedNames>
    <definedName name="_xlnm.Print_Area" localSheetId="0">'1'!$B$2:$AN$41</definedName>
  </definedNames>
  <calcPr fullCalcOnLoad="1"/>
</workbook>
</file>

<file path=xl/sharedStrings.xml><?xml version="1.0" encoding="utf-8"?>
<sst xmlns="http://schemas.openxmlformats.org/spreadsheetml/2006/main" count="373" uniqueCount="67">
  <si>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</si>
  <si>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</si>
  <si>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</si>
  <si>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</si>
  <si>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</si>
  <si>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</si>
  <si>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</si>
  <si>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</si>
  <si>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</si>
  <si>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</si>
  <si>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</si>
  <si>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</si>
  <si>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</si>
  <si>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</si>
  <si>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</si>
  <si>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</si>
  <si>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</si>
  <si>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</si>
  <si>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</si>
  <si>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</si>
  <si>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</si>
  <si>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</si>
  <si>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</si>
  <si>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</si>
  <si>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</si>
  <si>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</si>
  <si>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</si>
  <si>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</si>
  <si>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</si>
  <si>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</si>
  <si>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</si>
  <si>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</si>
  <si>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</si>
  <si>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</si>
  <si>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</si>
  <si>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</si>
  <si>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</si>
  <si>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</si>
  <si>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</si>
  <si>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</si>
  <si>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</si>
  <si>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</si>
  <si>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</si>
  <si>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</si>
  <si>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</si>
  <si>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</si>
  <si>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</si>
  <si>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</si>
  <si>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</si>
  <si>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</si>
  <si>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</si>
  <si>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</si>
  <si>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</si>
  <si>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</si>
  <si>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</si>
  <si>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</si>
  <si>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</si>
  <si>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</si>
  <si>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</si>
  <si>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</si>
  <si>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</si>
  <si>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     Fecha: 28/12/2008</t>
  </si>
  <si>
    <t>13.5</t>
  </si>
  <si>
    <t>13.0</t>
  </si>
  <si>
    <t xml:space="preserve"> R.M.N°542-2008-PRODUCE, R.M.N°817-2008-PRODUCE, R.M.N°866-2008-PRODUCE</t>
  </si>
  <si>
    <t xml:space="preserve">           Atención:  Econ. Elena Conterno Martinelli  </t>
  </si>
  <si>
    <t>Callao, 29 de Diciembre del 2008</t>
  </si>
</sst>
</file>

<file path=xl/styles.xml><?xml version="1.0" encoding="utf-8"?>
<styleSheet xmlns="http://schemas.openxmlformats.org/spreadsheetml/2006/main">
  <numFmts count="4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1" fontId="12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1" fontId="12" fillId="0" borderId="15" xfId="0" applyNumberFormat="1" applyFont="1" applyBorder="1" applyAlignment="1" quotePrefix="1">
      <alignment horizontal="center"/>
    </xf>
    <xf numFmtId="0" fontId="13" fillId="34" borderId="15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33" borderId="17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15" xfId="0" applyFont="1" applyBorder="1" applyAlignment="1">
      <alignment horizontal="center"/>
    </xf>
    <xf numFmtId="1" fontId="15" fillId="0" borderId="15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5" xfId="0" applyNumberFormat="1" applyFont="1" applyBorder="1" applyAlignment="1" quotePrefix="1">
      <alignment horizontal="center"/>
    </xf>
    <xf numFmtId="1" fontId="16" fillId="0" borderId="15" xfId="0" applyNumberFormat="1" applyFont="1" applyBorder="1" applyAlignment="1">
      <alignment horizontal="center"/>
    </xf>
    <xf numFmtId="1" fontId="15" fillId="0" borderId="15" xfId="0" applyNumberFormat="1" applyFont="1" applyBorder="1" applyAlignment="1" quotePrefix="1">
      <alignment horizontal="center"/>
    </xf>
    <xf numFmtId="0" fontId="17" fillId="34" borderId="1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9" xfId="0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193" fontId="12" fillId="0" borderId="15" xfId="0" applyNumberFormat="1" applyFont="1" applyBorder="1" applyAlignment="1">
      <alignment horizontal="center"/>
    </xf>
    <xf numFmtId="193" fontId="12" fillId="0" borderId="15" xfId="0" applyNumberFormat="1" applyFont="1" applyFill="1" applyBorder="1" applyAlignment="1">
      <alignment horizontal="center"/>
    </xf>
    <xf numFmtId="1" fontId="12" fillId="0" borderId="15" xfId="0" applyNumberFormat="1" applyFont="1" applyFill="1" applyBorder="1" applyAlignment="1" quotePrefix="1">
      <alignment horizontal="center"/>
    </xf>
    <xf numFmtId="0" fontId="8" fillId="0" borderId="15" xfId="0" applyFont="1" applyBorder="1" applyAlignment="1">
      <alignment/>
    </xf>
    <xf numFmtId="0" fontId="18" fillId="0" borderId="0" xfId="0" applyFont="1" applyAlignment="1">
      <alignment/>
    </xf>
    <xf numFmtId="192" fontId="12" fillId="0" borderId="15" xfId="0" applyNumberFormat="1" applyFont="1" applyBorder="1" applyAlignment="1" quotePrefix="1">
      <alignment horizontal="center"/>
    </xf>
    <xf numFmtId="194" fontId="12" fillId="0" borderId="15" xfId="0" applyNumberFormat="1" applyFont="1" applyBorder="1" applyAlignment="1">
      <alignment horizontal="center"/>
    </xf>
    <xf numFmtId="2" fontId="12" fillId="0" borderId="15" xfId="0" applyNumberFormat="1" applyFont="1" applyBorder="1" applyAlignment="1" quotePrefix="1">
      <alignment horizontal="center"/>
    </xf>
    <xf numFmtId="192" fontId="12" fillId="33" borderId="14" xfId="0" applyNumberFormat="1" applyFont="1" applyFill="1" applyBorder="1" applyAlignment="1">
      <alignment horizontal="center" wrapText="1"/>
    </xf>
    <xf numFmtId="192" fontId="12" fillId="0" borderId="15" xfId="0" applyNumberFormat="1" applyFont="1" applyBorder="1" applyAlignment="1">
      <alignment/>
    </xf>
    <xf numFmtId="192" fontId="12" fillId="33" borderId="14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zoomScalePageLayoutView="0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6" width="7.140625" style="0" customWidth="1"/>
    <col min="7" max="7" width="6.421875" style="0" customWidth="1"/>
    <col min="8" max="15" width="7.140625" style="0" customWidth="1"/>
    <col min="16" max="29" width="7.28125" style="0" customWidth="1"/>
    <col min="30" max="30" width="8.421875" style="0" customWidth="1"/>
    <col min="31" max="31" width="7.28125" style="0" customWidth="1"/>
    <col min="32" max="32" width="8.421875" style="0" customWidth="1"/>
    <col min="33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5" t="s">
        <v>65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1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2" t="s">
        <v>2</v>
      </c>
      <c r="AK4" s="84"/>
      <c r="AL4" s="84"/>
      <c r="AM4" s="84"/>
      <c r="AN4" s="84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1"/>
      <c r="AM5" s="91"/>
      <c r="AN5" s="91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2" t="s">
        <v>61</v>
      </c>
      <c r="AM6" s="82"/>
      <c r="AN6" s="83"/>
    </row>
    <row r="7" spans="2:40" ht="18">
      <c r="B7" s="11" t="s">
        <v>4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96" t="s">
        <v>6</v>
      </c>
      <c r="D8" s="86"/>
      <c r="E8" s="96" t="s">
        <v>7</v>
      </c>
      <c r="F8" s="86"/>
      <c r="G8" s="87" t="s">
        <v>8</v>
      </c>
      <c r="H8" s="97"/>
      <c r="I8" s="85" t="s">
        <v>9</v>
      </c>
      <c r="J8" s="92"/>
      <c r="K8" s="96" t="s">
        <v>10</v>
      </c>
      <c r="L8" s="86"/>
      <c r="M8" s="96" t="s">
        <v>11</v>
      </c>
      <c r="N8" s="92"/>
      <c r="O8" s="85" t="s">
        <v>12</v>
      </c>
      <c r="P8" s="86"/>
      <c r="Q8" s="85" t="s">
        <v>13</v>
      </c>
      <c r="R8" s="86"/>
      <c r="S8" s="85" t="s">
        <v>14</v>
      </c>
      <c r="T8" s="86"/>
      <c r="U8" s="85" t="s">
        <v>15</v>
      </c>
      <c r="V8" s="86"/>
      <c r="W8" s="87" t="s">
        <v>16</v>
      </c>
      <c r="X8" s="88"/>
      <c r="Y8" s="87" t="s">
        <v>17</v>
      </c>
      <c r="Z8" s="88"/>
      <c r="AA8" s="87" t="s">
        <v>18</v>
      </c>
      <c r="AB8" s="88"/>
      <c r="AC8" s="19" t="s">
        <v>19</v>
      </c>
      <c r="AD8" s="93" t="s">
        <v>20</v>
      </c>
      <c r="AE8" s="98"/>
      <c r="AF8" s="93" t="s">
        <v>21</v>
      </c>
      <c r="AG8" s="98"/>
      <c r="AH8" s="93" t="s">
        <v>22</v>
      </c>
      <c r="AI8" s="94"/>
      <c r="AJ8" s="85" t="s">
        <v>23</v>
      </c>
      <c r="AK8" s="92"/>
      <c r="AL8" s="89" t="s">
        <v>24</v>
      </c>
      <c r="AM8" s="90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48">
        <v>0</v>
      </c>
      <c r="AE10" s="48">
        <v>0</v>
      </c>
      <c r="AF10" s="48">
        <v>0</v>
      </c>
      <c r="AG10" s="48">
        <v>0</v>
      </c>
      <c r="AH10" s="30">
        <v>160</v>
      </c>
      <c r="AI10" s="48">
        <v>0</v>
      </c>
      <c r="AJ10" s="30">
        <v>214</v>
      </c>
      <c r="AK10" s="30">
        <v>436</v>
      </c>
      <c r="AL10" s="30">
        <f>SUMIF($C$9:$AK$9,"Ind",C10:AK10)</f>
        <v>374</v>
      </c>
      <c r="AM10" s="30">
        <f>SUMIF($C$9:$AK$9,"I.Mad",C10:AK10)</f>
        <v>436</v>
      </c>
      <c r="AN10" s="30">
        <f>SUM(AL10:AM10)</f>
        <v>810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52" t="s">
        <v>30</v>
      </c>
      <c r="AE11" s="52" t="s">
        <v>30</v>
      </c>
      <c r="AF11" s="52" t="s">
        <v>30</v>
      </c>
      <c r="AG11" s="52" t="s">
        <v>30</v>
      </c>
      <c r="AH11" s="30">
        <v>2</v>
      </c>
      <c r="AI11" s="52" t="s">
        <v>30</v>
      </c>
      <c r="AJ11" s="30">
        <v>5</v>
      </c>
      <c r="AK11" s="30">
        <v>7</v>
      </c>
      <c r="AL11" s="30">
        <f>SUMIF($C$9:$AK$9,"Ind",C11:AK11)</f>
        <v>7</v>
      </c>
      <c r="AM11" s="30">
        <f>SUMIF($C$9:$AK$9,"I.Mad",C11:AK11)</f>
        <v>7</v>
      </c>
      <c r="AN11" s="30">
        <f>SUM(AL11:AM11)</f>
        <v>14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52" t="s">
        <v>30</v>
      </c>
      <c r="AE12" s="52" t="s">
        <v>30</v>
      </c>
      <c r="AF12" s="52" t="s">
        <v>30</v>
      </c>
      <c r="AG12" s="52" t="s">
        <v>30</v>
      </c>
      <c r="AH12" s="30">
        <v>2</v>
      </c>
      <c r="AI12" s="52" t="s">
        <v>30</v>
      </c>
      <c r="AJ12" s="30">
        <v>2</v>
      </c>
      <c r="AK12" s="30">
        <v>1</v>
      </c>
      <c r="AL12" s="30">
        <f>SUMIF($C$9:$AK$9,"Ind",C12:AK12)</f>
        <v>4</v>
      </c>
      <c r="AM12" s="30">
        <f>SUMIF($C$9:$AK$9,"I.Mad",C12:AK12)</f>
        <v>1</v>
      </c>
      <c r="AN12" s="30">
        <f>SUM(AL12:AM12)</f>
        <v>5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52" t="s">
        <v>30</v>
      </c>
      <c r="AE13" s="52" t="s">
        <v>30</v>
      </c>
      <c r="AF13" s="52" t="s">
        <v>30</v>
      </c>
      <c r="AG13" s="52" t="s">
        <v>30</v>
      </c>
      <c r="AH13" s="30">
        <v>3</v>
      </c>
      <c r="AI13" s="52" t="s">
        <v>30</v>
      </c>
      <c r="AJ13" s="30">
        <v>13</v>
      </c>
      <c r="AK13" s="30">
        <v>13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52" t="s">
        <v>30</v>
      </c>
      <c r="AE14" s="52" t="s">
        <v>30</v>
      </c>
      <c r="AF14" s="52" t="s">
        <v>30</v>
      </c>
      <c r="AG14" s="52" t="s">
        <v>30</v>
      </c>
      <c r="AH14" s="30" t="s">
        <v>63</v>
      </c>
      <c r="AI14" s="52" t="s">
        <v>30</v>
      </c>
      <c r="AJ14" s="30" t="s">
        <v>62</v>
      </c>
      <c r="AK14" s="30" t="s">
        <v>62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40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41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42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43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44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48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50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55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160</v>
      </c>
      <c r="AI36" s="30">
        <f t="shared" si="3"/>
        <v>0</v>
      </c>
      <c r="AJ36" s="30">
        <f t="shared" si="3"/>
        <v>214</v>
      </c>
      <c r="AK36" s="30">
        <f t="shared" si="3"/>
        <v>436</v>
      </c>
      <c r="AL36" s="30">
        <f t="shared" si="0"/>
        <v>374</v>
      </c>
      <c r="AM36" s="30">
        <f t="shared" si="1"/>
        <v>436</v>
      </c>
      <c r="AN36" s="30">
        <f t="shared" si="2"/>
        <v>810</v>
      </c>
    </row>
    <row r="37" spans="2:40" ht="22.5" customHeight="1">
      <c r="B37" s="29" t="s">
        <v>56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/>
      <c r="AK37" s="67"/>
      <c r="AL37" s="68"/>
      <c r="AM37" s="68"/>
      <c r="AN37" s="69"/>
    </row>
    <row r="38" spans="2:40" ht="15.75">
      <c r="B38" s="70" t="s">
        <v>57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58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59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60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81" t="s">
        <v>66</v>
      </c>
      <c r="AJ41" s="81"/>
      <c r="AK41" s="81"/>
      <c r="AL41" s="81"/>
      <c r="AM41" s="81"/>
      <c r="AN41" s="8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sheetProtection/>
  <mergeCells count="24">
    <mergeCell ref="E8:F8"/>
    <mergeCell ref="AD8:AE8"/>
    <mergeCell ref="I8:J8"/>
    <mergeCell ref="AF8:AG8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AI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ssilva</cp:lastModifiedBy>
  <cp:lastPrinted>2008-12-29T18:51:59Z</cp:lastPrinted>
  <dcterms:created xsi:type="dcterms:W3CDTF">2008-10-21T17:58:04Z</dcterms:created>
  <dcterms:modified xsi:type="dcterms:W3CDTF">2008-12-29T19:37:41Z</dcterms:modified>
  <cp:category/>
  <cp:version/>
  <cp:contentType/>
  <cp:contentStatus/>
</cp:coreProperties>
</file>