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<sst xmlns="http://schemas.openxmlformats.org/spreadsheetml/2006/main" count="378" uniqueCount="65">
  <si>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</si>
  <si>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</si>
  <si>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</si>
  <si>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</si>
  <si>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</si>
  <si>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</si>
  <si>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</si>
  <si>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</si>
  <si>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</si>
  <si>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</si>
  <si>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</si>
  <si>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</si>
  <si>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</si>
  <si>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</si>
  <si>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</si>
  <si>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</si>
  <si>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</si>
  <si>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</si>
  <si>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</si>
  <si>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</si>
  <si>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</si>
  <si>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</si>
  <si>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</si>
  <si>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</si>
  <si>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</si>
  <si>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</si>
  <si>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</si>
  <si>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</si>
  <si>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</si>
  <si>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</si>
  <si>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</si>
  <si>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</si>
  <si>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</si>
  <si>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</si>
  <si>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</si>
  <si>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</si>
  <si>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</si>
  <si>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</si>
  <si>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</si>
  <si>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</si>
  <si>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</si>
  <si>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</si>
  <si>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</si>
  <si>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</si>
  <si>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</si>
  <si>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</si>
  <si>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</si>
  <si>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</si>
  <si>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</si>
  <si>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</si>
  <si>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</si>
  <si>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</si>
  <si>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</si>
  <si>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</si>
  <si>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</si>
  <si>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</si>
  <si>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</si>
  <si>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</si>
  <si>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</si>
  <si>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</si>
  <si>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</si>
  <si>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</si>
  <si>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R.M.N°542-2008-PRODUCE</t>
  </si>
  <si>
    <t xml:space="preserve">      Fecha:  29/09/2008</t>
  </si>
  <si>
    <t>Callao, 30 de Setiembre  del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</si>
</sst>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Q18">
      <selection activeCell="AJ45" sqref="AJ45"/>
    </sheetView>
  </sheetViews>
  <sheetFormatPr defaultColWidth="11.421875" defaultRowHeight="12.75"/>
  <cols>
    <col min="1" max="1" width="2.8515625" style="0" customWidth="1"/>
    <col min="2" max="2" width="18.421875" style="0" customWidth="1"/>
    <col min="3" max="31" width="7.28125" style="0" customWidth="1"/>
    <col min="32" max="37" width="7.421875" style="0" customWidth="1"/>
    <col min="38" max="40" width="10.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63</v>
      </c>
      <c r="AM6" s="93"/>
      <c r="AN6" s="9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125</v>
      </c>
      <c r="AK10" s="30">
        <v>0</v>
      </c>
      <c r="AL10" s="30">
        <f>SUMIF($C$9:$AK$9,"Ind",C10:AK10)</f>
        <v>125</v>
      </c>
      <c r="AM10" s="30">
        <f>SUMIF($C$9:$AK$9,"I.Mad",C10:AK10)</f>
        <v>0</v>
      </c>
      <c r="AN10" s="30">
        <f>SUM(AL10:AM10)</f>
        <v>125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>
        <v>3</v>
      </c>
      <c r="AK11" s="30" t="s">
        <v>13</v>
      </c>
      <c r="AL11" s="30">
        <f>SUMIF($C$9:$AK$9,"Ind",C11:AK11)</f>
        <v>3</v>
      </c>
      <c r="AM11" s="30">
        <f>SUMIF($C$9:$AK$9,"I.Mad",C11:AK11)</f>
        <v>0</v>
      </c>
      <c r="AN11" s="30">
        <f>SUM(AL11:AM11)</f>
        <v>3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>
        <v>2</v>
      </c>
      <c r="AK12" s="30" t="s">
        <v>13</v>
      </c>
      <c r="AL12" s="30">
        <f>SUMIF($C$9:$AK$9,"Ind",C12:AK12)</f>
        <v>2</v>
      </c>
      <c r="AM12" s="30">
        <f>SUMIF($C$9:$AK$9,"I.Mad",C12:AK12)</f>
        <v>0</v>
      </c>
      <c r="AN12" s="30">
        <f>SUM(AL12:AM12)</f>
        <v>2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>
        <v>10.242470020453704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82">
        <v>12.5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I21" s="55" t="s">
        <v>56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>
        <v>59.945</v>
      </c>
      <c r="AK30" s="34"/>
      <c r="AL30" s="30">
        <f t="shared" si="0"/>
        <v>59.945</v>
      </c>
      <c r="AM30" s="30">
        <f t="shared" si="1"/>
        <v>0</v>
      </c>
      <c r="AN30" s="30">
        <f t="shared" si="2"/>
        <v>59.945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184.945</v>
      </c>
      <c r="AK36" s="30">
        <f>+SUM(AK10,AK16,AK22:AK35)</f>
        <v>0</v>
      </c>
      <c r="AL36" s="30">
        <f>SUMIF($C$9:$AK$9,"Ind",C36:AK36)</f>
        <v>184.945</v>
      </c>
      <c r="AM36" s="30">
        <f>SUMIF($C$9:$AK$9,"I.Mad",C36:AK36)</f>
        <v>0</v>
      </c>
      <c r="AN36" s="30">
        <f>SUM(AL36:AM36)</f>
        <v>184.945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18.4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14.5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2008-09-30T18:53:54Z</cp:lastPrinted>
  <dcterms:created xsi:type="dcterms:W3CDTF">2008-04-14T14:47:15Z</dcterms:created>
  <dcterms:modified xsi:type="dcterms:W3CDTF">2008-09-30T13:40:42Z</dcterms:modified>
  <cp:category/>
  <cp:version/>
  <cp:contentType/>
  <cp:contentStatus/>
</cp:coreProperties>
</file>