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<sst xmlns="http://schemas.openxmlformats.org/spreadsheetml/2006/main" count="374" uniqueCount="65">
  <si>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</si>
  <si>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</si>
  <si>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</si>
  <si>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</si>
  <si>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</si>
  <si>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</si>
  <si>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</si>
  <si>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</si>
  <si>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</si>
  <si>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</si>
  <si>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</si>
  <si>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</si>
  <si>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</si>
  <si>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</si>
  <si>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</si>
  <si>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</si>
  <si>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</si>
  <si>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</si>
  <si>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</si>
  <si>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</si>
  <si>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</si>
  <si>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</si>
  <si>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</si>
  <si>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</si>
  <si>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</si>
  <si>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</si>
  <si>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</si>
  <si>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</si>
  <si>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</si>
  <si>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</si>
  <si>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</si>
  <si>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</si>
  <si>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</si>
  <si>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</si>
  <si>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</si>
  <si>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</si>
  <si>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</si>
  <si>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</si>
  <si>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</si>
  <si>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</si>
  <si>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</si>
  <si>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</si>
  <si>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</si>
  <si>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</si>
  <si>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</si>
  <si>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</si>
  <si>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</si>
  <si>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</si>
  <si>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</si>
  <si>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</si>
  <si>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</si>
  <si>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</si>
  <si>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</si>
  <si>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</si>
  <si>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</si>
  <si>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</si>
  <si>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</si>
  <si>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</si>
  <si>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</si>
  <si>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</si>
  <si>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</si>
  <si>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R.M.N°542-2008-PRODUCE, R.M.N°817-2008-PRODUCE</t>
  </si>
  <si>
    <t xml:space="preserve">           Atención:  Econ. Elena Conterno Martinelli  </t>
  </si>
  <si>
    <t xml:space="preserve">      Fecha: 27/11/2008</t>
  </si>
  <si>
    <t>Callao, 28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</si>
</sst>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184" fontId="12" fillId="0" borderId="6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P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8" width="7.140625" style="0" customWidth="1"/>
    <col min="9" max="9" width="8.8515625" style="0" customWidth="1"/>
    <col min="10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6.851562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172</v>
      </c>
      <c r="AK10" s="30">
        <v>103</v>
      </c>
      <c r="AL10" s="30">
        <f>SUMIF($C$9:$AK$9,"Ind",C10:AK10)</f>
        <v>172</v>
      </c>
      <c r="AM10" s="30">
        <f>SUMIF($C$9:$AK$9,"I.Mad",C10:AK10)</f>
        <v>103</v>
      </c>
      <c r="AN10" s="30">
        <f>SUM(AL10:AM10)</f>
        <v>275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</v>
      </c>
      <c r="AK11" s="30">
        <v>3</v>
      </c>
      <c r="AL11" s="30">
        <f>SUMIF($C$9:$AK$9,"Ind",C11:AK11)</f>
        <v>2</v>
      </c>
      <c r="AM11" s="30">
        <f>SUMIF($C$9:$AK$9,"I.Mad",C11:AK11)</f>
        <v>3</v>
      </c>
      <c r="AN11" s="30">
        <f>SUM(AL11:AM11)</f>
        <v>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</v>
      </c>
      <c r="AK12" s="30">
        <v>3</v>
      </c>
      <c r="AL12" s="30">
        <f>SUMIF($C$9:$AK$9,"Ind",C12:AK12)</f>
        <v>1</v>
      </c>
      <c r="AM12" s="30">
        <f>SUMIF($C$9:$AK$9,"I.Mad",C12:AK12)</f>
        <v>3</v>
      </c>
      <c r="AN12" s="30">
        <f>SUM(AL12:AM12)</f>
        <v>4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1.1363636363636365</v>
      </c>
      <c r="AK13" s="30">
        <v>1.891283519445282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0">
        <v>12.5</v>
      </c>
      <c r="AK14" s="81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1796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1796</v>
      </c>
      <c r="AM23" s="30">
        <f t="shared" si="1"/>
        <v>0</v>
      </c>
      <c r="AN23" s="30">
        <f t="shared" si="2"/>
        <v>1796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>
        <v>274.056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274.056</v>
      </c>
      <c r="AM32" s="30">
        <f t="shared" si="1"/>
        <v>0</v>
      </c>
      <c r="AN32" s="30">
        <f t="shared" si="2"/>
        <v>274.056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>
        <v>8.603</v>
      </c>
      <c r="AL34" s="30">
        <f t="shared" si="0"/>
        <v>0</v>
      </c>
      <c r="AM34" s="30">
        <f t="shared" si="1"/>
        <v>8.603</v>
      </c>
      <c r="AN34" s="30">
        <f t="shared" si="2"/>
        <v>8.603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>
        <v>0.086</v>
      </c>
      <c r="AL35" s="30">
        <f t="shared" si="0"/>
        <v>0</v>
      </c>
      <c r="AM35" s="30">
        <f t="shared" si="1"/>
        <v>0.086</v>
      </c>
      <c r="AN35" s="30">
        <f t="shared" si="2"/>
        <v>0.086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2070.056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172</v>
      </c>
      <c r="AK36" s="30">
        <f t="shared" si="3"/>
        <v>111.689</v>
      </c>
      <c r="AL36" s="30">
        <f t="shared" si="0"/>
        <v>2242.056</v>
      </c>
      <c r="AM36" s="30">
        <f t="shared" si="1"/>
        <v>111.689</v>
      </c>
      <c r="AN36" s="30">
        <f t="shared" si="2"/>
        <v>2353.745</v>
      </c>
    </row>
    <row r="37" spans="2:40" ht="22.5" customHeight="1">
      <c r="B37" s="29" t="s">
        <v>56</v>
      </c>
      <c r="C37" s="64"/>
      <c r="D37" s="64"/>
      <c r="E37" s="64"/>
      <c r="F37" s="64"/>
      <c r="G37" s="64"/>
      <c r="H37" s="64"/>
      <c r="I37" s="64">
        <v>19.3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>
        <v>16.7</v>
      </c>
      <c r="AK37" s="66"/>
      <c r="AL37" s="67"/>
      <c r="AM37" s="67"/>
      <c r="AN37" s="68"/>
    </row>
    <row r="38" spans="2:40" ht="15.75">
      <c r="B38" s="69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60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2" t="s">
        <v>64</v>
      </c>
      <c r="AJ41" s="82"/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I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2008-11-28T17:05:16Z</cp:lastPrinted>
  <dcterms:created xsi:type="dcterms:W3CDTF">2008-10-21T17:58:04Z</dcterms:created>
  <dcterms:modified xsi:type="dcterms:W3CDTF">2008-11-28T17:05:56Z</dcterms:modified>
  <cp:category/>
  <cp:version/>
  <cp:contentType/>
  <cp:contentStatus/>
</cp:coreProperties>
</file>