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25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<sst xmlns="http://schemas.openxmlformats.org/spreadsheetml/2006/main" count="378" uniqueCount="65">
  <si>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</si>
  <si>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</si>
  <si>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</si>
  <si>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</si>
  <si>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</si>
  <si>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</si>
  <si>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</si>
  <si>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</si>
  <si>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</si>
  <si>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</si>
  <si>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</si>
  <si>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</si>
  <si>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</si>
  <si>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</si>
  <si>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</si>
  <si>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</si>
  <si>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</si>
  <si>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</si>
  <si>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</si>
  <si>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</si>
  <si>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</si>
  <si>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</si>
  <si>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</si>
  <si>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</si>
  <si>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</si>
  <si>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</si>
  <si>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</si>
  <si>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</si>
  <si>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</si>
  <si>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</si>
  <si>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</si>
  <si>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</si>
  <si>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</si>
  <si>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</si>
  <si>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</si>
  <si>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</si>
  <si>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</si>
  <si>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</si>
  <si>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</si>
  <si>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</si>
  <si>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</si>
  <si>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</si>
  <si>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</si>
  <si>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</si>
  <si>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</si>
  <si>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</si>
  <si>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</si>
  <si>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</si>
  <si>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</si>
  <si>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</si>
  <si>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</si>
  <si>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</si>
  <si>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</si>
  <si>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</si>
  <si>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</si>
  <si>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</si>
  <si>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</si>
  <si>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</si>
  <si>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</si>
  <si>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</si>
  <si>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</si>
  <si>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Callao, 01 de Diciembre  del 2008</t>
  </si>
  <si>
    <t xml:space="preserve">      Fecha: 29/11/2008</t>
  </si>
  <si>
    <t xml:space="preserve">           Atención:  Econ. Elena Conterno Martinelli  </t>
  </si>
  <si>
    <t xml:space="preserve"> R.M.N°542-2008-PRODUCE, R.M.N°817-2008-PRODUCE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</si>
</sst>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12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E6" sqref="E6"/>
    </sheetView>
  </sheetViews>
  <sheetFormatPr defaultColWidth="11.421875" defaultRowHeight="12.75"/>
  <cols>
    <col min="1" max="1" width="4.00390625" style="0" customWidth="1"/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62</v>
      </c>
      <c r="AM6" s="93"/>
      <c r="AN6" s="94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4" t="s">
        <v>6</v>
      </c>
      <c r="D8" s="85"/>
      <c r="E8" s="84" t="s">
        <v>7</v>
      </c>
      <c r="F8" s="85"/>
      <c r="G8" s="86" t="s">
        <v>8</v>
      </c>
      <c r="H8" s="87"/>
      <c r="I8" s="91" t="s">
        <v>9</v>
      </c>
      <c r="J8" s="88"/>
      <c r="K8" s="84" t="s">
        <v>10</v>
      </c>
      <c r="L8" s="85"/>
      <c r="M8" s="84" t="s">
        <v>11</v>
      </c>
      <c r="N8" s="88"/>
      <c r="O8" s="91" t="s">
        <v>12</v>
      </c>
      <c r="P8" s="85"/>
      <c r="Q8" s="91" t="s">
        <v>13</v>
      </c>
      <c r="R8" s="85"/>
      <c r="S8" s="91" t="s">
        <v>14</v>
      </c>
      <c r="T8" s="85"/>
      <c r="U8" s="91" t="s">
        <v>15</v>
      </c>
      <c r="V8" s="85"/>
      <c r="W8" s="86" t="s">
        <v>16</v>
      </c>
      <c r="X8" s="96"/>
      <c r="Y8" s="86" t="s">
        <v>17</v>
      </c>
      <c r="Z8" s="96"/>
      <c r="AA8" s="86" t="s">
        <v>18</v>
      </c>
      <c r="AB8" s="96"/>
      <c r="AC8" s="19" t="s">
        <v>19</v>
      </c>
      <c r="AD8" s="89" t="s">
        <v>20</v>
      </c>
      <c r="AE8" s="90"/>
      <c r="AF8" s="89" t="s">
        <v>21</v>
      </c>
      <c r="AG8" s="90"/>
      <c r="AH8" s="89" t="s">
        <v>22</v>
      </c>
      <c r="AI8" s="92"/>
      <c r="AJ8" s="91" t="s">
        <v>23</v>
      </c>
      <c r="AK8" s="88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48">
        <v>0</v>
      </c>
      <c r="AK10" s="30">
        <v>15</v>
      </c>
      <c r="AL10" s="30">
        <f>SUMIF($C$9:$AK$9,"Ind",C10:AK10)</f>
        <v>0</v>
      </c>
      <c r="AM10" s="30">
        <f>SUMIF($C$9:$AK$9,"I.Mad",C10:AK10)</f>
        <v>15</v>
      </c>
      <c r="AN10" s="30">
        <f>SUM(AL10:AM10)</f>
        <v>15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52" t="s">
        <v>30</v>
      </c>
      <c r="AK11" s="30">
        <v>2</v>
      </c>
      <c r="AL11" s="30">
        <f>SUMIF($C$9:$AK$9,"Ind",C11:AK11)</f>
        <v>0</v>
      </c>
      <c r="AM11" s="30">
        <f>SUMIF($C$9:$AK$9,"I.Mad",C11:AK11)</f>
        <v>2</v>
      </c>
      <c r="AN11" s="30">
        <f>SUM(AL11:AM11)</f>
        <v>2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52" t="s">
        <v>30</v>
      </c>
      <c r="AK12" s="30">
        <v>1</v>
      </c>
      <c r="AL12" s="30">
        <f>SUMIF($C$9:$AK$9,"Ind",C12:AK12)</f>
        <v>0</v>
      </c>
      <c r="AM12" s="30">
        <f>SUMIF($C$9:$AK$9,"I.Mad",C12:AK12)</f>
        <v>1</v>
      </c>
      <c r="AN12" s="30">
        <f>SUM(AL12:AM12)</f>
        <v>1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52" t="s">
        <v>30</v>
      </c>
      <c r="AK13" s="30">
        <v>1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52" t="s">
        <v>30</v>
      </c>
      <c r="AK14" s="81">
        <v>12.5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>
        <v>302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302</v>
      </c>
      <c r="AM23" s="30">
        <f t="shared" si="1"/>
        <v>0</v>
      </c>
      <c r="AN23" s="30">
        <f t="shared" si="2"/>
        <v>302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>
        <v>28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28</v>
      </c>
      <c r="AM32" s="30">
        <f t="shared" si="1"/>
        <v>0</v>
      </c>
      <c r="AN32" s="30">
        <f t="shared" si="2"/>
        <v>28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330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15</v>
      </c>
      <c r="AL36" s="30">
        <f t="shared" si="0"/>
        <v>330</v>
      </c>
      <c r="AM36" s="30">
        <f t="shared" si="1"/>
        <v>15</v>
      </c>
      <c r="AN36" s="30">
        <f t="shared" si="2"/>
        <v>345</v>
      </c>
    </row>
    <row r="37" spans="2:40" ht="22.5" customHeight="1">
      <c r="B37" s="29" t="s">
        <v>56</v>
      </c>
      <c r="C37" s="65">
        <v>16.8</v>
      </c>
      <c r="D37" s="65"/>
      <c r="E37" s="65"/>
      <c r="F37" s="65"/>
      <c r="G37" s="65">
        <v>15.3</v>
      </c>
      <c r="H37" s="65"/>
      <c r="I37" s="65">
        <v>19.3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14.9</v>
      </c>
      <c r="V37" s="65"/>
      <c r="W37" s="65"/>
      <c r="X37" s="65"/>
      <c r="Y37" s="65">
        <v>14.9</v>
      </c>
      <c r="Z37" s="65"/>
      <c r="AA37" s="65"/>
      <c r="AB37" s="65"/>
      <c r="AC37" s="65">
        <v>17.3</v>
      </c>
      <c r="AD37" s="65"/>
      <c r="AE37" s="65"/>
      <c r="AF37" s="65"/>
      <c r="AG37" s="65"/>
      <c r="AH37" s="65"/>
      <c r="AI37" s="65"/>
      <c r="AJ37" s="66">
        <v>16.2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82" t="s">
        <v>61</v>
      </c>
      <c r="AJ41" s="82"/>
      <c r="AK41" s="82"/>
      <c r="AL41" s="82"/>
      <c r="AM41" s="82"/>
      <c r="AN41" s="8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AF8:AG8"/>
    <mergeCell ref="O8:P8"/>
    <mergeCell ref="Q8:R8"/>
    <mergeCell ref="AJ8:AK8"/>
    <mergeCell ref="AH8:AI8"/>
    <mergeCell ref="AI41:AN41"/>
    <mergeCell ref="B3:AN3"/>
    <mergeCell ref="B2:AN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2008-12-01T19:28:09Z</cp:lastPrinted>
  <dcterms:created xsi:type="dcterms:W3CDTF">2008-10-21T17:58:04Z</dcterms:created>
  <dcterms:modified xsi:type="dcterms:W3CDTF">2008-11-30T14:53:07Z</dcterms:modified>
  <cp:category/>
  <cp:version/>
  <cp:contentType/>
  <cp:contentStatus/>
</cp:coreProperties>
</file>