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<sst xmlns="http://schemas.openxmlformats.org/spreadsheetml/2006/main" count="370" uniqueCount="69">
  <si>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</si>
  <si>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</si>
  <si>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</si>
  <si>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</si>
  <si>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</si>
  <si>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</si>
  <si>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</si>
  <si>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</si>
  <si>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</si>
  <si>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</si>
  <si>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</si>
  <si>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</si>
  <si>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</si>
  <si>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</si>
  <si>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</si>
  <si>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</si>
  <si>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</si>
  <si>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</si>
  <si>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</si>
  <si>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</si>
  <si>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</si>
  <si>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</si>
  <si>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</si>
  <si>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</si>
  <si>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</si>
  <si>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</si>
  <si>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</si>
  <si>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</si>
  <si>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</si>
  <si>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</si>
  <si>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</si>
  <si>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</si>
  <si>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</si>
  <si>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</si>
  <si>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</si>
  <si>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</si>
  <si>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</si>
  <si>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</si>
  <si>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</si>
  <si>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</si>
  <si>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</si>
  <si>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</si>
  <si>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</si>
  <si>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</si>
  <si>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</si>
  <si>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</si>
  <si>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</si>
  <si>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</si>
  <si>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</si>
  <si>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</si>
  <si>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</si>
  <si>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</si>
  <si>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</si>
  <si>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</si>
  <si>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</si>
  <si>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</si>
  <si>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</si>
  <si>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</si>
  <si>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</si>
  <si>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</si>
  <si>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</si>
  <si>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</si>
  <si>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</si>
  <si>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</si>
  <si>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</si>
  <si>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</si>
  <si>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</si>
  <si>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:06/07/2020</t>
  </si>
  <si>
    <t>Callao, 07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</si>
</sst>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N7" sqref="N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1580</v>
      </c>
      <c r="F12" s="23">
        <v>1342.12</v>
      </c>
      <c r="G12" s="23">
        <v>6671.0550000000003</v>
      </c>
      <c r="H12" s="23">
        <v>4388.2</v>
      </c>
      <c r="I12" s="23">
        <v>3513.82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880</v>
      </c>
      <c r="R12" s="23">
        <v>0</v>
      </c>
      <c r="S12" s="23">
        <v>2540</v>
      </c>
      <c r="T12" s="23">
        <v>0</v>
      </c>
      <c r="U12" s="23">
        <v>60</v>
      </c>
      <c r="V12" s="23">
        <v>1774</v>
      </c>
      <c r="W12" s="23">
        <v>2245.1999999999998</v>
      </c>
      <c r="X12" s="23">
        <v>785</v>
      </c>
      <c r="Y12" s="23">
        <v>4310</v>
      </c>
      <c r="Z12" s="23">
        <v>8.7799999999999994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21800.075000000001</v>
      </c>
      <c r="AP12" s="23">
        <f>SUMIF($C$11:$AN$11,"I.Mad",C12:AN12)</f>
        <v>8298.1</v>
      </c>
      <c r="AQ12" s="23">
        <f>SUM(AO12:AP12)</f>
        <v>30098.175000000003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5</v>
      </c>
      <c r="F13" s="23">
        <v>18</v>
      </c>
      <c r="G13" s="23">
        <v>20</v>
      </c>
      <c r="H13" s="23">
        <v>68</v>
      </c>
      <c r="I13" s="23">
        <v>8</v>
      </c>
      <c r="J13" s="23" t="s">
        <v>32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6</v>
      </c>
      <c r="R13" s="23" t="s">
        <v>32</v>
      </c>
      <c r="S13" s="23">
        <v>15</v>
      </c>
      <c r="T13" s="23" t="s">
        <v>32</v>
      </c>
      <c r="U13" s="23">
        <v>1</v>
      </c>
      <c r="V13" s="23">
        <v>21</v>
      </c>
      <c r="W13" s="23">
        <v>10</v>
      </c>
      <c r="X13" s="23">
        <v>11</v>
      </c>
      <c r="Y13" s="23">
        <v>26</v>
      </c>
      <c r="Z13" s="23">
        <v>1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91</v>
      </c>
      <c r="AP13" s="23">
        <f>SUMIF($C$11:$AN$11,"I.Mad",C13:AN13)</f>
        <v>119</v>
      </c>
      <c r="AQ13" s="23">
        <f>SUM(AO13:AP13)</f>
        <v>210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8</v>
      </c>
      <c r="G14" s="23">
        <v>1</v>
      </c>
      <c r="H14" s="23">
        <v>23</v>
      </c>
      <c r="I14" s="23">
        <v>1</v>
      </c>
      <c r="J14" s="23" t="s">
        <v>32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6</v>
      </c>
      <c r="T14" s="23" t="s">
        <v>32</v>
      </c>
      <c r="U14" s="23">
        <v>1</v>
      </c>
      <c r="V14" s="23">
        <v>5</v>
      </c>
      <c r="W14" s="23">
        <v>5</v>
      </c>
      <c r="X14" s="23">
        <v>0</v>
      </c>
      <c r="Y14" s="23">
        <v>7</v>
      </c>
      <c r="Z14" s="23">
        <v>0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26</v>
      </c>
      <c r="AP14" s="23">
        <f>SUMIF($C$11:$AN$11,"I.Mad",C14:AN14)</f>
        <v>36</v>
      </c>
      <c r="AQ14" s="23">
        <f>SUM(AO14:AP14)</f>
        <v>62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1.2704246927010263</v>
      </c>
      <c r="G15" s="23">
        <v>0.58139534883720922</v>
      </c>
      <c r="H15" s="23">
        <v>0.40790890000000002</v>
      </c>
      <c r="I15" s="23">
        <v>0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62.901532652899647</v>
      </c>
      <c r="R15" s="23" t="s">
        <v>32</v>
      </c>
      <c r="S15" s="23">
        <v>63.493845824275908</v>
      </c>
      <c r="T15" s="23" t="s">
        <v>32</v>
      </c>
      <c r="U15" s="23">
        <v>5.5248619000000003</v>
      </c>
      <c r="V15" s="23">
        <v>36.605927100000002</v>
      </c>
      <c r="W15" s="23">
        <v>45.426773358508242</v>
      </c>
      <c r="X15" s="23" t="s">
        <v>32</v>
      </c>
      <c r="Y15" s="23">
        <v>29.396366799999999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14</v>
      </c>
      <c r="H16" s="29">
        <v>13.5</v>
      </c>
      <c r="I16" s="29">
        <v>14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</v>
      </c>
      <c r="R16" s="29" t="s">
        <v>32</v>
      </c>
      <c r="S16" s="29">
        <v>10.5</v>
      </c>
      <c r="T16" s="29" t="s">
        <v>32</v>
      </c>
      <c r="U16" s="29">
        <v>13</v>
      </c>
      <c r="V16" s="29">
        <v>12</v>
      </c>
      <c r="W16" s="29">
        <v>12</v>
      </c>
      <c r="X16" s="29">
        <v>12</v>
      </c>
      <c r="Y16" s="29">
        <v>12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1580</v>
      </c>
      <c r="F41" s="35">
        <f t="shared" si="3"/>
        <v>1342.12</v>
      </c>
      <c r="G41" s="35">
        <f t="shared" si="3"/>
        <v>6671.0550000000003</v>
      </c>
      <c r="H41" s="35">
        <f t="shared" si="3"/>
        <v>4388.2</v>
      </c>
      <c r="I41" s="35">
        <f t="shared" si="3"/>
        <v>3513.82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880</v>
      </c>
      <c r="R41" s="35">
        <f t="shared" si="3"/>
        <v>0</v>
      </c>
      <c r="S41" s="35">
        <f t="shared" si="3"/>
        <v>2540</v>
      </c>
      <c r="T41" s="35">
        <f t="shared" si="3"/>
        <v>0</v>
      </c>
      <c r="U41" s="35">
        <f t="shared" si="3"/>
        <v>60</v>
      </c>
      <c r="V41" s="35">
        <f t="shared" si="3"/>
        <v>1774</v>
      </c>
      <c r="W41" s="35">
        <f t="shared" si="3"/>
        <v>2245.1999999999998</v>
      </c>
      <c r="X41" s="35">
        <f t="shared" si="3"/>
        <v>785</v>
      </c>
      <c r="Y41" s="35">
        <f t="shared" si="3"/>
        <v>4310</v>
      </c>
      <c r="Z41" s="35">
        <f t="shared" si="3"/>
        <v>8.7799999999999994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21800.075000000001</v>
      </c>
      <c r="AP41" s="35">
        <f>SUM(AP12,AP18,AP24:AP37)</f>
        <v>8298.1</v>
      </c>
      <c r="AQ41" s="35">
        <f t="shared" si="2"/>
        <v>30098.175000000003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15.7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2020-07-07T20:59:40Z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