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<sst xmlns="http://schemas.openxmlformats.org/spreadsheetml/2006/main" count="367" uniqueCount="69">
  <si>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</si>
  <si>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</si>
  <si>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</si>
  <si>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</si>
  <si>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</si>
  <si>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</si>
  <si>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</si>
  <si>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</si>
  <si>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</si>
  <si>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</si>
  <si>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</si>
  <si>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</si>
  <si>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</si>
  <si>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</si>
  <si>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</si>
  <si>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</si>
  <si>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</si>
  <si>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</si>
  <si>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</si>
  <si>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</si>
  <si>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</si>
  <si>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</si>
  <si>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</si>
  <si>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</si>
  <si>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</si>
  <si>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</si>
  <si>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</si>
  <si>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</si>
  <si>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</si>
  <si>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</si>
  <si>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</si>
  <si>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</si>
  <si>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</si>
  <si>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</si>
  <si>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</si>
  <si>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</si>
  <si>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</si>
  <si>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</si>
  <si>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</si>
  <si>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</si>
  <si>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</si>
  <si>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</si>
  <si>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</si>
  <si>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</si>
  <si>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</si>
  <si>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</si>
  <si>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</si>
  <si>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</si>
  <si>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</si>
  <si>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</si>
  <si>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</si>
  <si>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</si>
  <si>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</si>
  <si>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</si>
  <si>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</si>
  <si>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</si>
  <si>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</si>
  <si>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</si>
  <si>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</si>
  <si>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</si>
  <si>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</si>
  <si>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</si>
  <si>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</si>
  <si>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</si>
  <si>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</si>
  <si>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</si>
  <si>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</si>
  <si>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:10/07/2020</t>
  </si>
  <si>
    <t>Callao, 11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</si>
</sst>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R31" sqref="R3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4" t="s">
        <v>9</v>
      </c>
      <c r="D10" s="74"/>
      <c r="E10" s="74" t="s">
        <v>10</v>
      </c>
      <c r="F10" s="74"/>
      <c r="G10" s="74" t="s">
        <v>11</v>
      </c>
      <c r="H10" s="74"/>
      <c r="I10" s="74" t="s">
        <v>66</v>
      </c>
      <c r="J10" s="74"/>
      <c r="K10" s="75" t="s">
        <v>12</v>
      </c>
      <c r="L10" s="75"/>
      <c r="M10" s="75" t="s">
        <v>13</v>
      </c>
      <c r="N10" s="75"/>
      <c r="O10" s="74" t="s">
        <v>14</v>
      </c>
      <c r="P10" s="74"/>
      <c r="Q10" s="74" t="s">
        <v>15</v>
      </c>
      <c r="R10" s="74"/>
      <c r="S10" s="74" t="s">
        <v>16</v>
      </c>
      <c r="T10" s="74"/>
      <c r="U10" s="74" t="s">
        <v>17</v>
      </c>
      <c r="V10" s="74"/>
      <c r="W10" s="74" t="s">
        <v>18</v>
      </c>
      <c r="X10" s="74"/>
      <c r="Y10" s="74" t="s">
        <v>65</v>
      </c>
      <c r="Z10" s="74"/>
      <c r="AA10" s="74" t="s">
        <v>19</v>
      </c>
      <c r="AB10" s="74"/>
      <c r="AC10" s="74" t="s">
        <v>20</v>
      </c>
      <c r="AD10" s="74"/>
      <c r="AE10" s="75" t="s">
        <v>21</v>
      </c>
      <c r="AF10" s="75"/>
      <c r="AG10" s="75" t="s">
        <v>22</v>
      </c>
      <c r="AH10" s="75"/>
      <c r="AI10" s="75" t="s">
        <v>23</v>
      </c>
      <c r="AJ10" s="75"/>
      <c r="AK10" s="75" t="s">
        <v>24</v>
      </c>
      <c r="AL10" s="75"/>
      <c r="AM10" s="75" t="s">
        <v>25</v>
      </c>
      <c r="AN10" s="75"/>
      <c r="AO10" s="76" t="s">
        <v>26</v>
      </c>
      <c r="AP10" s="76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1088.6400000000001</v>
      </c>
      <c r="F12" s="23">
        <v>1296.9549999999999</v>
      </c>
      <c r="G12" s="23">
        <v>3872.26</v>
      </c>
      <c r="H12" s="23">
        <v>1133.845</v>
      </c>
      <c r="I12" s="23">
        <v>1790.6</v>
      </c>
      <c r="J12" s="23">
        <v>110.37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690</v>
      </c>
      <c r="R12" s="23">
        <v>338</v>
      </c>
      <c r="S12" s="23">
        <v>2190</v>
      </c>
      <c r="T12" s="23">
        <v>0</v>
      </c>
      <c r="U12" s="23">
        <v>670</v>
      </c>
      <c r="V12" s="23">
        <v>747</v>
      </c>
      <c r="W12" s="23">
        <v>820</v>
      </c>
      <c r="X12" s="23">
        <v>0</v>
      </c>
      <c r="Y12" s="23">
        <v>185.47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11306.97</v>
      </c>
      <c r="AP12" s="23">
        <f>SUMIF($C$11:$AN$11,"I.Mad",C12:AN12)</f>
        <v>3626.17</v>
      </c>
      <c r="AQ12" s="23">
        <f>SUM(AO12:AP12)</f>
        <v>14933.14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4</v>
      </c>
      <c r="F13" s="23">
        <v>16</v>
      </c>
      <c r="G13" s="23">
        <v>16</v>
      </c>
      <c r="H13" s="23">
        <v>20</v>
      </c>
      <c r="I13" s="23">
        <v>22</v>
      </c>
      <c r="J13" s="23">
        <v>3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7</v>
      </c>
      <c r="R13" s="23">
        <v>7</v>
      </c>
      <c r="S13" s="23">
        <v>26</v>
      </c>
      <c r="T13" s="23" t="s">
        <v>32</v>
      </c>
      <c r="U13" s="23">
        <v>7</v>
      </c>
      <c r="V13" s="23">
        <v>14</v>
      </c>
      <c r="W13" s="23">
        <v>6</v>
      </c>
      <c r="X13" s="23" t="s">
        <v>32</v>
      </c>
      <c r="Y13" s="23">
        <v>5</v>
      </c>
      <c r="Z13" s="23" t="s">
        <v>32</v>
      </c>
      <c r="AA13" s="23" t="s">
        <v>32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93</v>
      </c>
      <c r="AP13" s="23">
        <f>SUMIF($C$11:$AN$11,"I.Mad",C13:AN13)</f>
        <v>60</v>
      </c>
      <c r="AQ13" s="23">
        <f>SUM(AO13:AP13)</f>
        <v>153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0</v>
      </c>
      <c r="F14" s="23">
        <v>4</v>
      </c>
      <c r="G14" s="23">
        <v>8</v>
      </c>
      <c r="H14" s="23">
        <v>9</v>
      </c>
      <c r="I14" s="23">
        <v>7</v>
      </c>
      <c r="J14" s="23">
        <v>2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2</v>
      </c>
      <c r="R14" s="23">
        <v>3</v>
      </c>
      <c r="S14" s="23">
        <v>4</v>
      </c>
      <c r="T14" s="23" t="s">
        <v>32</v>
      </c>
      <c r="U14" s="23">
        <v>5</v>
      </c>
      <c r="V14" s="23">
        <v>10</v>
      </c>
      <c r="W14" s="23">
        <v>3</v>
      </c>
      <c r="X14" s="23" t="s">
        <v>32</v>
      </c>
      <c r="Y14" s="23">
        <v>1</v>
      </c>
      <c r="Z14" s="23" t="s">
        <v>32</v>
      </c>
      <c r="AA14" s="23" t="s">
        <v>32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30</v>
      </c>
      <c r="AP14" s="23">
        <f>SUMIF($C$11:$AN$11,"I.Mad",C14:AN14)</f>
        <v>28</v>
      </c>
      <c r="AQ14" s="23">
        <f>SUM(AO14:AP14)</f>
        <v>58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0.2982062820822533</v>
      </c>
      <c r="F15" s="23">
        <v>0</v>
      </c>
      <c r="G15" s="23">
        <v>2.1895245282319937</v>
      </c>
      <c r="H15" s="23">
        <v>0.38860106947958228</v>
      </c>
      <c r="I15" s="23">
        <v>24.856517915663439</v>
      </c>
      <c r="J15" s="23">
        <v>24.155469593708553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51.659256766577613</v>
      </c>
      <c r="R15" s="23">
        <v>64.794163041283568</v>
      </c>
      <c r="S15" s="23">
        <v>56.182402689031072</v>
      </c>
      <c r="T15" s="23" t="s">
        <v>32</v>
      </c>
      <c r="U15" s="23">
        <v>18.209110749125912</v>
      </c>
      <c r="V15" s="23">
        <v>22.136558003150046</v>
      </c>
      <c r="W15" s="23">
        <v>21.099657831099531</v>
      </c>
      <c r="X15" s="23" t="s">
        <v>32</v>
      </c>
      <c r="Y15" s="23">
        <v>15.265963131437015</v>
      </c>
      <c r="Z15" s="23" t="s">
        <v>32</v>
      </c>
      <c r="AA15" s="23" t="s">
        <v>32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13</v>
      </c>
      <c r="G16" s="29">
        <v>13</v>
      </c>
      <c r="H16" s="29">
        <v>13.5</v>
      </c>
      <c r="I16" s="29">
        <v>13</v>
      </c>
      <c r="J16" s="29">
        <v>12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13</v>
      </c>
      <c r="R16" s="29">
        <v>10.5</v>
      </c>
      <c r="S16" s="29">
        <v>10.5</v>
      </c>
      <c r="T16" s="29" t="s">
        <v>32</v>
      </c>
      <c r="U16" s="29">
        <v>13</v>
      </c>
      <c r="V16" s="29">
        <v>12.5</v>
      </c>
      <c r="W16" s="29">
        <v>13</v>
      </c>
      <c r="X16" s="29" t="s">
        <v>32</v>
      </c>
      <c r="Y16" s="29">
        <v>12.5</v>
      </c>
      <c r="Z16" s="29" t="s">
        <v>32</v>
      </c>
      <c r="AA16" s="29" t="s">
        <v>32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7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1088.6400000000001</v>
      </c>
      <c r="F41" s="35">
        <f t="shared" si="3"/>
        <v>1296.9549999999999</v>
      </c>
      <c r="G41" s="35">
        <f t="shared" si="3"/>
        <v>3872.26</v>
      </c>
      <c r="H41" s="35">
        <f t="shared" si="3"/>
        <v>1133.845</v>
      </c>
      <c r="I41" s="35">
        <f t="shared" si="3"/>
        <v>1790.6</v>
      </c>
      <c r="J41" s="35">
        <f t="shared" si="3"/>
        <v>110.37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690</v>
      </c>
      <c r="R41" s="35">
        <f t="shared" si="3"/>
        <v>338</v>
      </c>
      <c r="S41" s="35">
        <f t="shared" si="3"/>
        <v>2190</v>
      </c>
      <c r="T41" s="35">
        <f t="shared" si="3"/>
        <v>0</v>
      </c>
      <c r="U41" s="35">
        <f t="shared" si="3"/>
        <v>670</v>
      </c>
      <c r="V41" s="35">
        <f t="shared" si="3"/>
        <v>747</v>
      </c>
      <c r="W41" s="35">
        <f t="shared" si="3"/>
        <v>820</v>
      </c>
      <c r="X41" s="35">
        <f t="shared" si="3"/>
        <v>0</v>
      </c>
      <c r="Y41" s="35">
        <f t="shared" si="3"/>
        <v>185.47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11306.97</v>
      </c>
      <c r="AP41" s="35">
        <f>SUM(AP12,AP18,AP24:AP37)</f>
        <v>3626.17</v>
      </c>
      <c r="AQ41" s="35">
        <f t="shared" si="2"/>
        <v>14933.14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16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2020-07-13T15:41:40Z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