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Q13" i="1" l="1"/>
  <c r="AQ12" i="1"/>
  <c r="AQ14" i="1"/>
  <c r="AO41" i="1"/>
  <c r="AQ41" i="1" s="1"/>
</calcChain>
</file>

<file path=xl/sharedStrings.xml><?xml version="1.0" encoding="utf-8"?>
<sst xmlns="http://schemas.openxmlformats.org/spreadsheetml/2006/main" count="409" uniqueCount="70">
  <si>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</si>
  <si>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</si>
  <si>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</si>
  <si>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</si>
  <si>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</si>
  <si>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</si>
  <si>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</si>
  <si>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</si>
  <si>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</si>
  <si>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</si>
  <si>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</si>
  <si>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</si>
  <si>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</si>
  <si>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</si>
  <si>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</si>
  <si>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</si>
  <si>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</si>
  <si>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</si>
  <si>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</si>
  <si>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</si>
  <si>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</si>
  <si>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</si>
  <si>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</si>
  <si>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</si>
  <si>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</si>
  <si>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</si>
  <si>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</si>
  <si>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</si>
  <si>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</si>
  <si>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</si>
  <si>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</si>
  <si>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</si>
  <si>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</si>
  <si>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</si>
  <si>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</si>
  <si>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</si>
  <si>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</si>
  <si>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</si>
  <si>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</si>
  <si>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</si>
  <si>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</si>
  <si>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</si>
  <si>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</si>
  <si>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</si>
  <si>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</si>
  <si>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</si>
  <si>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</si>
  <si>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</si>
  <si>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</si>
  <si>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</si>
  <si>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</si>
  <si>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</si>
  <si>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</si>
  <si>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</si>
  <si>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</si>
  <si>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</si>
  <si>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</si>
  <si>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</si>
  <si>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</si>
  <si>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</si>
  <si>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</si>
  <si>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</si>
  <si>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</si>
  <si>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</si>
  <si>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</si>
  <si>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</si>
  <si>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SM</t>
  </si>
  <si>
    <t xml:space="preserve">        Fecha  : 14/05/2020</t>
  </si>
  <si>
    <t>Callao, 15 de mayo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</si>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</sst>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A4" zoomScale="23" zoomScaleNormal="23" workbookViewId="0">
      <selection activeCell="I14" sqref="I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5" t="s">
        <v>12</v>
      </c>
      <c r="J10" s="75"/>
      <c r="K10" s="75" t="s">
        <v>13</v>
      </c>
      <c r="L10" s="75"/>
      <c r="M10" s="75" t="s">
        <v>14</v>
      </c>
      <c r="N10" s="75"/>
      <c r="O10" s="74" t="s">
        <v>15</v>
      </c>
      <c r="P10" s="74"/>
      <c r="Q10" s="74" t="s">
        <v>16</v>
      </c>
      <c r="R10" s="74"/>
      <c r="S10" s="74" t="s">
        <v>17</v>
      </c>
      <c r="T10" s="74"/>
      <c r="U10" s="74" t="s">
        <v>18</v>
      </c>
      <c r="V10" s="74"/>
      <c r="W10" s="74" t="s">
        <v>19</v>
      </c>
      <c r="X10" s="74"/>
      <c r="Y10" s="74" t="s">
        <v>20</v>
      </c>
      <c r="Z10" s="74"/>
      <c r="AA10" s="74" t="s">
        <v>21</v>
      </c>
      <c r="AB10" s="74"/>
      <c r="AC10" s="74" t="s">
        <v>22</v>
      </c>
      <c r="AD10" s="74"/>
      <c r="AE10" s="75" t="s">
        <v>23</v>
      </c>
      <c r="AF10" s="75"/>
      <c r="AG10" s="75" t="s">
        <v>24</v>
      </c>
      <c r="AH10" s="75"/>
      <c r="AI10" s="75" t="s">
        <v>25</v>
      </c>
      <c r="AJ10" s="75"/>
      <c r="AK10" s="75" t="s">
        <v>26</v>
      </c>
      <c r="AL10" s="75"/>
      <c r="AM10" s="75" t="s">
        <v>27</v>
      </c>
      <c r="AN10" s="75"/>
      <c r="AO10" s="76" t="s">
        <v>28</v>
      </c>
      <c r="AP10" s="76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879</v>
      </c>
      <c r="H12" s="34">
        <v>0</v>
      </c>
      <c r="I12" s="34">
        <v>3932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250</v>
      </c>
      <c r="V12" s="34">
        <v>0</v>
      </c>
      <c r="W12" s="34">
        <v>0</v>
      </c>
      <c r="X12" s="34">
        <v>0</v>
      </c>
      <c r="Y12" s="34">
        <v>1486</v>
      </c>
      <c r="Z12" s="34">
        <v>0</v>
      </c>
      <c r="AA12" s="34">
        <v>310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6857</v>
      </c>
      <c r="AP12" s="34">
        <f>SUMIF($C$11:$AN$11,"I.Mad",C12:AN12)</f>
        <v>0</v>
      </c>
      <c r="AQ12" s="34">
        <f>SUM(AO12:AP12)</f>
        <v>6857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3</v>
      </c>
      <c r="H13" s="34" t="s">
        <v>34</v>
      </c>
      <c r="I13" s="34">
        <v>18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>
        <v>1</v>
      </c>
      <c r="V13" s="34" t="s">
        <v>34</v>
      </c>
      <c r="W13" s="34" t="s">
        <v>34</v>
      </c>
      <c r="X13" s="34" t="s">
        <v>34</v>
      </c>
      <c r="Y13" s="34">
        <v>5</v>
      </c>
      <c r="Z13" s="34" t="s">
        <v>34</v>
      </c>
      <c r="AA13" s="34">
        <v>2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29</v>
      </c>
      <c r="AP13" s="34">
        <f>SUMIF($C$11:$AN$11,"I.Mad",C13:AN13)</f>
        <v>0</v>
      </c>
      <c r="AQ13" s="34">
        <f>SUM(AO13:AP13)</f>
        <v>29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66</v>
      </c>
      <c r="H14" s="34" t="s">
        <v>34</v>
      </c>
      <c r="I14" s="34" t="s">
        <v>66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>
        <v>1</v>
      </c>
      <c r="V14" s="34" t="s">
        <v>34</v>
      </c>
      <c r="W14" s="34" t="s">
        <v>34</v>
      </c>
      <c r="X14" s="34" t="s">
        <v>34</v>
      </c>
      <c r="Y14" s="34" t="s">
        <v>69</v>
      </c>
      <c r="Z14" s="34" t="s">
        <v>34</v>
      </c>
      <c r="AA14" s="34" t="s">
        <v>69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1</v>
      </c>
      <c r="AP14" s="34">
        <f>SUMIF($C$11:$AN$11,"I.Mad",C14:AN14)</f>
        <v>0</v>
      </c>
      <c r="AQ14" s="34">
        <f>SUM(AO14:AP14)</f>
        <v>1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>
        <v>0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>
        <v>13.5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879</v>
      </c>
      <c r="H41" s="47">
        <f t="shared" si="3"/>
        <v>0</v>
      </c>
      <c r="I41" s="47">
        <f t="shared" si="3"/>
        <v>3932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250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1486</v>
      </c>
      <c r="Z41" s="47">
        <f t="shared" si="3"/>
        <v>0</v>
      </c>
      <c r="AA41" s="47">
        <f t="shared" si="3"/>
        <v>310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6857</v>
      </c>
      <c r="AP41" s="47">
        <f>SUM(AP12,AP18,AP24:AP37)</f>
        <v>0</v>
      </c>
      <c r="AQ41" s="47">
        <f t="shared" si="2"/>
        <v>6857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2020-05-15T16:02:13Z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