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<sst xmlns="http://schemas.openxmlformats.org/spreadsheetml/2006/main" count="365" uniqueCount="69">
  <si>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</si>
  <si>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</si>
  <si>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</si>
  <si>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</si>
  <si>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</si>
  <si>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</si>
  <si>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</si>
  <si>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</si>
  <si>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</si>
  <si>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</si>
  <si>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</si>
  <si>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</si>
  <si>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</si>
  <si>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</si>
  <si>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</si>
  <si>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</si>
  <si>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</si>
  <si>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</si>
  <si>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</si>
  <si>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</si>
  <si>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</si>
  <si>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</si>
  <si>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</si>
  <si>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</si>
  <si>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</si>
  <si>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</si>
  <si>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</si>
  <si>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</si>
  <si>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</si>
  <si>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</si>
  <si>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</si>
  <si>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</si>
  <si>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</si>
  <si>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</si>
  <si>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</si>
  <si>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</si>
  <si>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</si>
  <si>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</si>
  <si>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</si>
  <si>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</si>
  <si>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</si>
  <si>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</si>
  <si>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</si>
  <si>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</si>
  <si>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</si>
  <si>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</si>
  <si>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</si>
  <si>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</si>
  <si>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</si>
  <si>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</si>
  <si>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</si>
  <si>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</si>
  <si>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</si>
  <si>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</si>
  <si>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</si>
  <si>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</si>
  <si>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</si>
  <si>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</si>
  <si>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</si>
  <si>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</si>
  <si>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</si>
  <si>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</si>
  <si>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</si>
  <si>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</si>
  <si>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</si>
  <si>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</si>
  <si>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</si>
  <si>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:16/06/2020</t>
  </si>
  <si>
    <t>Callao, 17 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</si>
</sst>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I26" sqref="I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67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2687.9650000000001</v>
      </c>
      <c r="G12" s="23">
        <v>8365.4500000000007</v>
      </c>
      <c r="H12" s="23">
        <v>3119.2049999999999</v>
      </c>
      <c r="I12" s="23">
        <v>14475.38</v>
      </c>
      <c r="J12" s="23">
        <v>8268.26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2010</v>
      </c>
      <c r="R12" s="23">
        <v>0</v>
      </c>
      <c r="S12" s="23">
        <v>6045</v>
      </c>
      <c r="T12" s="23">
        <v>110</v>
      </c>
      <c r="U12" s="23">
        <v>365</v>
      </c>
      <c r="V12" s="23">
        <v>1335</v>
      </c>
      <c r="W12" s="23">
        <v>2090</v>
      </c>
      <c r="X12" s="23">
        <v>0</v>
      </c>
      <c r="Y12" s="23">
        <v>4444.4849999999997</v>
      </c>
      <c r="Z12" s="23">
        <v>0</v>
      </c>
      <c r="AA12" s="23">
        <v>3915.7950000000001</v>
      </c>
      <c r="AB12" s="23">
        <v>0</v>
      </c>
      <c r="AC12" s="23">
        <v>680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42391.11</v>
      </c>
      <c r="AP12" s="23">
        <f>SUMIF($C$11:$AN$11,"I.Mad",C12:AN12)</f>
        <v>15520.43</v>
      </c>
      <c r="AQ12" s="23">
        <f>SUM(AO12:AP12)</f>
        <v>57911.54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>
        <v>35</v>
      </c>
      <c r="G13" s="23">
        <v>33</v>
      </c>
      <c r="H13" s="23">
        <v>42</v>
      </c>
      <c r="I13" s="23">
        <v>59</v>
      </c>
      <c r="J13" s="23">
        <v>117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9</v>
      </c>
      <c r="R13" s="23" t="s">
        <v>32</v>
      </c>
      <c r="S13" s="23">
        <v>21</v>
      </c>
      <c r="T13" s="23">
        <v>1</v>
      </c>
      <c r="U13" s="23">
        <v>4</v>
      </c>
      <c r="V13" s="23">
        <v>18</v>
      </c>
      <c r="W13" s="23">
        <v>13</v>
      </c>
      <c r="X13" s="23" t="s">
        <v>32</v>
      </c>
      <c r="Y13" s="23">
        <v>28</v>
      </c>
      <c r="Z13" s="23" t="s">
        <v>32</v>
      </c>
      <c r="AA13" s="23">
        <v>13</v>
      </c>
      <c r="AB13" s="23" t="s">
        <v>32</v>
      </c>
      <c r="AC13" s="23">
        <v>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182</v>
      </c>
      <c r="AP13" s="23">
        <f>SUMIF($C$11:$AN$11,"I.Mad",C13:AN13)</f>
        <v>213</v>
      </c>
      <c r="AQ13" s="23">
        <f>SUM(AO13:AP13)</f>
        <v>395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>
        <v>16</v>
      </c>
      <c r="G14" s="23">
        <v>2</v>
      </c>
      <c r="H14" s="23">
        <v>27</v>
      </c>
      <c r="I14" s="23">
        <v>1</v>
      </c>
      <c r="J14" s="23">
        <v>10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4</v>
      </c>
      <c r="R14" s="23" t="s">
        <v>32</v>
      </c>
      <c r="S14" s="23">
        <v>8</v>
      </c>
      <c r="T14" s="23">
        <v>0</v>
      </c>
      <c r="U14" s="23">
        <v>2</v>
      </c>
      <c r="V14" s="23">
        <v>5</v>
      </c>
      <c r="W14" s="23">
        <v>3</v>
      </c>
      <c r="X14" s="23" t="s">
        <v>32</v>
      </c>
      <c r="Y14" s="23">
        <v>27</v>
      </c>
      <c r="Z14" s="23" t="s">
        <v>32</v>
      </c>
      <c r="AA14" s="23">
        <v>1</v>
      </c>
      <c r="AB14" s="23" t="s">
        <v>32</v>
      </c>
      <c r="AC14" s="23">
        <v>65.530566879999995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113.53056687999999</v>
      </c>
      <c r="AP14" s="23">
        <f>SUMIF($C$11:$AN$11,"I.Mad",C14:AN14)</f>
        <v>58</v>
      </c>
      <c r="AQ14" s="23">
        <f>SUM(AO14:AP14)</f>
        <v>171.53056687999998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>
        <v>0</v>
      </c>
      <c r="G15" s="23">
        <v>2.1366449078975855</v>
      </c>
      <c r="H15" s="23">
        <v>0</v>
      </c>
      <c r="I15" s="23">
        <v>4.7619047619047628</v>
      </c>
      <c r="J15" s="23">
        <v>12.393874151337807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53.635684058479789</v>
      </c>
      <c r="R15" s="23" t="s">
        <v>32</v>
      </c>
      <c r="S15" s="23">
        <v>19.229141009757324</v>
      </c>
      <c r="T15" s="23" t="s">
        <v>32</v>
      </c>
      <c r="U15" s="23">
        <v>46.497688331738104</v>
      </c>
      <c r="V15" s="23">
        <v>53.338042092354605</v>
      </c>
      <c r="W15" s="23">
        <v>52.736681121301501</v>
      </c>
      <c r="X15" s="23" t="s">
        <v>32</v>
      </c>
      <c r="Y15" s="23">
        <v>31.431946700000001</v>
      </c>
      <c r="Z15" s="23" t="s">
        <v>32</v>
      </c>
      <c r="AA15" s="23">
        <v>57.920792079207914</v>
      </c>
      <c r="AB15" s="23" t="s">
        <v>32</v>
      </c>
      <c r="AC15" s="23">
        <v>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>
        <v>13.5</v>
      </c>
      <c r="G16" s="29">
        <v>13</v>
      </c>
      <c r="H16" s="29">
        <v>13.5</v>
      </c>
      <c r="I16" s="29">
        <v>12.5</v>
      </c>
      <c r="J16" s="29">
        <v>12.5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10.5</v>
      </c>
      <c r="R16" s="29" t="s">
        <v>32</v>
      </c>
      <c r="S16" s="29">
        <v>12.5</v>
      </c>
      <c r="T16" s="29" t="s">
        <v>32</v>
      </c>
      <c r="U16" s="29">
        <v>1.5</v>
      </c>
      <c r="V16" s="29">
        <v>10.5</v>
      </c>
      <c r="W16" s="29">
        <v>10.5</v>
      </c>
      <c r="X16" s="29" t="s">
        <v>32</v>
      </c>
      <c r="Y16" s="29">
        <v>12</v>
      </c>
      <c r="Z16" s="29" t="s">
        <v>32</v>
      </c>
      <c r="AA16" s="29">
        <v>11.5</v>
      </c>
      <c r="AB16" s="29" t="s">
        <v>32</v>
      </c>
      <c r="AC16" s="29">
        <v>65.530566879999995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2687.9650000000001</v>
      </c>
      <c r="G41" s="35">
        <f t="shared" si="3"/>
        <v>8365.4500000000007</v>
      </c>
      <c r="H41" s="35">
        <f t="shared" si="3"/>
        <v>3119.2049999999999</v>
      </c>
      <c r="I41" s="35">
        <f t="shared" si="3"/>
        <v>14475.38</v>
      </c>
      <c r="J41" s="35">
        <f t="shared" si="3"/>
        <v>8268.26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2010</v>
      </c>
      <c r="R41" s="35">
        <f t="shared" si="3"/>
        <v>0</v>
      </c>
      <c r="S41" s="35">
        <f t="shared" si="3"/>
        <v>6045</v>
      </c>
      <c r="T41" s="35">
        <f t="shared" si="3"/>
        <v>110</v>
      </c>
      <c r="U41" s="35">
        <f t="shared" si="3"/>
        <v>365</v>
      </c>
      <c r="V41" s="35">
        <f t="shared" si="3"/>
        <v>1335</v>
      </c>
      <c r="W41" s="35">
        <f t="shared" si="3"/>
        <v>2090</v>
      </c>
      <c r="X41" s="35">
        <f t="shared" si="3"/>
        <v>0</v>
      </c>
      <c r="Y41" s="35">
        <f t="shared" si="3"/>
        <v>4444.4849999999997</v>
      </c>
      <c r="Z41" s="35">
        <f t="shared" si="3"/>
        <v>0</v>
      </c>
      <c r="AA41" s="35">
        <f t="shared" si="3"/>
        <v>3915.7950000000001</v>
      </c>
      <c r="AB41" s="35">
        <f t="shared" si="3"/>
        <v>0</v>
      </c>
      <c r="AC41" s="35">
        <f t="shared" si="3"/>
        <v>680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42391.11</v>
      </c>
      <c r="AP41" s="35">
        <f>SUM(AP12,AP18,AP24:AP37)</f>
        <v>15520.43</v>
      </c>
      <c r="AQ41" s="35">
        <f t="shared" si="2"/>
        <v>57911.54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16.7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2020-06-17T18:16:09Z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