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<sst xmlns="http://schemas.openxmlformats.org/spreadsheetml/2006/main" count="406" uniqueCount="70">
  <si>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</si>
  <si>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</si>
  <si>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</si>
  <si>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</si>
  <si>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</si>
  <si>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</si>
  <si>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</si>
  <si>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</si>
  <si>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</si>
  <si>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</si>
  <si>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</si>
  <si>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</si>
  <si>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</si>
  <si>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</si>
  <si>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</si>
  <si>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</si>
  <si>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</si>
  <si>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</si>
  <si>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</si>
  <si>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</si>
  <si>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</si>
  <si>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</si>
  <si>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</si>
  <si>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</si>
  <si>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</si>
  <si>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</si>
  <si>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</si>
  <si>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</si>
  <si>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</si>
  <si>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</si>
  <si>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</si>
  <si>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</si>
  <si>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</si>
  <si>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</si>
  <si>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</si>
  <si>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</si>
  <si>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</si>
  <si>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</si>
  <si>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</si>
  <si>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</si>
  <si>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</si>
  <si>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</si>
  <si>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</si>
  <si>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</si>
  <si>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</si>
  <si>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</si>
  <si>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</si>
  <si>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</si>
  <si>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</si>
  <si>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</si>
  <si>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</si>
  <si>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</si>
  <si>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</si>
  <si>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</si>
  <si>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</si>
  <si>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</si>
  <si>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</si>
  <si>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</si>
  <si>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</si>
  <si>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</si>
  <si>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</si>
  <si>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</si>
  <si>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</si>
  <si>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</si>
  <si>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</si>
  <si>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</si>
  <si>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 xml:space="preserve">        Fecha  :18/07/2020</t>
  </si>
  <si>
    <t>Callao, 20 de julio del 2020</t>
  </si>
  <si>
    <t>S/M</t>
  </si>
  <si>
    <t xml:space="preserve">           Atención: Sr. José Antonio Salardi Rodríguez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</si>
</sst>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9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06">
    <xf numFmtId="0" fontId="0" fillId="0" borderId="0"/>
    <xf numFmtId="0" fontId="10" fillId="0" borderId="0"/>
    <xf numFmtId="0" fontId="29" fillId="0" borderId="0"/>
    <xf numFmtId="0" fontId="30" fillId="0" borderId="0"/>
    <xf numFmtId="167" fontId="30" fillId="0" borderId="0" applyFont="0" applyFill="0" applyBorder="0" applyAlignment="0" applyProtection="0"/>
    <xf numFmtId="0" fontId="7" fillId="0" borderId="0"/>
    <xf numFmtId="0" fontId="6" fillId="0" borderId="0"/>
    <xf numFmtId="0" fontId="31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7" fillId="6" borderId="0" applyNumberFormat="0" applyBorder="0" applyAlignment="0" applyProtection="0"/>
    <xf numFmtId="0" fontId="38" fillId="7" borderId="14" applyNumberFormat="0" applyAlignment="0" applyProtection="0"/>
    <xf numFmtId="0" fontId="39" fillId="8" borderId="15" applyNumberFormat="0" applyAlignment="0" applyProtection="0"/>
    <xf numFmtId="0" fontId="40" fillId="8" borderId="14" applyNumberFormat="0" applyAlignment="0" applyProtection="0"/>
    <xf numFmtId="0" fontId="41" fillId="0" borderId="16" applyNumberFormat="0" applyFill="0" applyAlignment="0" applyProtection="0"/>
    <xf numFmtId="0" fontId="42" fillId="9" borderId="17" applyNumberFormat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5" fillId="34" borderId="0" applyNumberFormat="0" applyBorder="0" applyAlignment="0" applyProtection="0"/>
    <xf numFmtId="0" fontId="5" fillId="0" borderId="0"/>
    <xf numFmtId="0" fontId="47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6" fillId="0" borderId="0" applyFont="0" applyBorder="0" applyAlignment="0"/>
    <xf numFmtId="0" fontId="29" fillId="0" borderId="0"/>
    <xf numFmtId="0" fontId="5" fillId="0" borderId="0"/>
    <xf numFmtId="0" fontId="29" fillId="0" borderId="0"/>
    <xf numFmtId="0" fontId="5" fillId="10" borderId="18" applyNumberFormat="0" applyFont="0" applyAlignment="0" applyProtection="0"/>
    <xf numFmtId="0" fontId="31" fillId="0" borderId="0" applyNumberFormat="0" applyFill="0" applyBorder="0" applyAlignment="0" applyProtection="0"/>
    <xf numFmtId="0" fontId="29" fillId="0" borderId="0"/>
    <xf numFmtId="0" fontId="5" fillId="10" borderId="18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0" borderId="0"/>
    <xf numFmtId="0" fontId="4" fillId="10" borderId="18" applyNumberFormat="0" applyFont="0" applyAlignment="0" applyProtection="0"/>
    <xf numFmtId="0" fontId="4" fillId="10" borderId="18" applyNumberFormat="0" applyFont="0" applyAlignment="0" applyProtection="0"/>
    <xf numFmtId="0" fontId="3" fillId="0" borderId="0"/>
    <xf numFmtId="0" fontId="48" fillId="0" borderId="0"/>
    <xf numFmtId="167" fontId="29" fillId="0" borderId="0" applyFont="0" applyFill="0" applyBorder="0" applyAlignment="0" applyProtection="0"/>
    <xf numFmtId="0" fontId="2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8">
    <xf numFmtId="0" fontId="0" fillId="0" borderId="0" xfId="0"/>
    <xf numFmtId="0" fontId="8" fillId="0" borderId="0" xfId="0" applyFont="1"/>
    <xf numFmtId="0" fontId="9" fillId="0" borderId="0" xfId="1" applyFont="1" applyAlignment="1" applyProtection="1"/>
    <xf numFmtId="0" fontId="11" fillId="0" borderId="0" xfId="0" applyFont="1"/>
    <xf numFmtId="0" fontId="12" fillId="0" borderId="0" xfId="0" applyFont="1"/>
    <xf numFmtId="0" fontId="13" fillId="0" borderId="0" xfId="0" applyFont="1"/>
    <xf numFmtId="20" fontId="12" fillId="0" borderId="0" xfId="0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9" fontId="17" fillId="0" borderId="0" xfId="0" applyNumberFormat="1" applyFont="1"/>
    <xf numFmtId="1" fontId="19" fillId="0" borderId="0" xfId="0" applyNumberFormat="1" applyFont="1"/>
    <xf numFmtId="22" fontId="17" fillId="0" borderId="0" xfId="0" applyNumberFormat="1" applyFont="1"/>
    <xf numFmtId="0" fontId="20" fillId="0" borderId="0" xfId="0" applyFont="1"/>
    <xf numFmtId="0" fontId="12" fillId="0" borderId="0" xfId="0" applyFont="1" applyBorder="1"/>
    <xf numFmtId="0" fontId="18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9" fillId="0" borderId="4" xfId="0" applyFont="1" applyBorder="1"/>
    <xf numFmtId="1" fontId="21" fillId="0" borderId="0" xfId="0" applyNumberFormat="1" applyFont="1" applyBorder="1" applyAlignment="1">
      <alignment horizontal="center"/>
    </xf>
    <xf numFmtId="0" fontId="19" fillId="0" borderId="4" xfId="0" applyFont="1" applyBorder="1" applyAlignment="1">
      <alignment horizontal="left"/>
    </xf>
    <xf numFmtId="1" fontId="21" fillId="0" borderId="2" xfId="0" applyNumberFormat="1" applyFont="1" applyBorder="1" applyAlignment="1">
      <alignment horizontal="center"/>
    </xf>
    <xf numFmtId="1" fontId="8" fillId="0" borderId="0" xfId="0" applyNumberFormat="1" applyFont="1"/>
    <xf numFmtId="0" fontId="8" fillId="0" borderId="0" xfId="0" applyFont="1" applyBorder="1"/>
    <xf numFmtId="0" fontId="19" fillId="0" borderId="2" xfId="0" applyFont="1" applyBorder="1" applyAlignment="1">
      <alignment horizontal="left"/>
    </xf>
    <xf numFmtId="165" fontId="8" fillId="0" borderId="0" xfId="0" applyNumberFormat="1" applyFont="1"/>
    <xf numFmtId="0" fontId="22" fillId="2" borderId="2" xfId="0" applyFont="1" applyFill="1" applyBorder="1" applyAlignment="1">
      <alignment horizontal="center"/>
    </xf>
    <xf numFmtId="166" fontId="21" fillId="0" borderId="2" xfId="0" applyNumberFormat="1" applyFont="1" applyBorder="1" applyAlignment="1">
      <alignment horizontal="center"/>
    </xf>
    <xf numFmtId="0" fontId="19" fillId="3" borderId="9" xfId="0" applyFont="1" applyFill="1" applyBorder="1" applyAlignment="1">
      <alignment horizontal="left"/>
    </xf>
    <xf numFmtId="0" fontId="16" fillId="3" borderId="9" xfId="0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1" fontId="21" fillId="0" borderId="4" xfId="0" applyNumberFormat="1" applyFont="1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6" fontId="21" fillId="0" borderId="4" xfId="0" applyNumberFormat="1" applyFont="1" applyBorder="1" applyAlignment="1">
      <alignment horizontal="center"/>
    </xf>
    <xf numFmtId="0" fontId="19" fillId="0" borderId="2" xfId="0" applyFont="1" applyBorder="1"/>
    <xf numFmtId="2" fontId="21" fillId="0" borderId="4" xfId="0" applyNumberFormat="1" applyFont="1" applyBorder="1" applyAlignment="1">
      <alignment horizontal="center"/>
    </xf>
    <xf numFmtId="166" fontId="16" fillId="3" borderId="4" xfId="0" applyNumberFormat="1" applyFont="1" applyFill="1" applyBorder="1" applyAlignment="1">
      <alignment horizontal="center" wrapText="1"/>
    </xf>
    <xf numFmtId="166" fontId="21" fillId="3" borderId="4" xfId="0" applyNumberFormat="1" applyFont="1" applyFill="1" applyBorder="1" applyAlignment="1">
      <alignment horizontal="center" wrapText="1"/>
    </xf>
    <xf numFmtId="166" fontId="24" fillId="0" borderId="2" xfId="0" applyNumberFormat="1" applyFont="1" applyBorder="1" applyAlignment="1">
      <alignment horizontal="center"/>
    </xf>
    <xf numFmtId="166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166" fontId="25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/>
    <xf numFmtId="1" fontId="12" fillId="0" borderId="0" xfId="0" applyNumberFormat="1" applyFont="1" applyBorder="1" applyAlignment="1">
      <alignment horizontal="center"/>
    </xf>
    <xf numFmtId="0" fontId="19" fillId="0" borderId="0" xfId="0" applyFont="1"/>
    <xf numFmtId="1" fontId="26" fillId="0" borderId="0" xfId="0" applyNumberFormat="1" applyFont="1" applyBorder="1" applyProtection="1">
      <protection locked="0"/>
    </xf>
    <xf numFmtId="0" fontId="27" fillId="0" borderId="0" xfId="0" applyFont="1" applyAlignment="1">
      <alignment horizontal="left"/>
    </xf>
    <xf numFmtId="1" fontId="26" fillId="0" borderId="0" xfId="0" applyNumberFormat="1" applyFont="1" applyBorder="1" applyAlignment="1" applyProtection="1">
      <protection locked="0"/>
    </xf>
    <xf numFmtId="1" fontId="26" fillId="0" borderId="0" xfId="0" applyNumberFormat="1" applyFont="1" applyBorder="1" applyAlignment="1" applyProtection="1">
      <alignment horizontal="right"/>
      <protection locked="0"/>
    </xf>
    <xf numFmtId="166" fontId="21" fillId="0" borderId="0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24" fillId="0" borderId="0" xfId="0" applyFont="1"/>
    <xf numFmtId="0" fontId="24" fillId="0" borderId="0" xfId="0" applyFont="1" applyBorder="1"/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9" fillId="0" borderId="0" xfId="0" applyFont="1"/>
    <xf numFmtId="166" fontId="21" fillId="0" borderId="10" xfId="0" applyNumberFormat="1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2" xfId="0" applyFont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20" fontId="15" fillId="0" borderId="0" xfId="0" applyNumberFormat="1" applyFont="1" applyBorder="1" applyAlignment="1">
      <alignment horizontal="right"/>
    </xf>
    <xf numFmtId="164" fontId="17" fillId="0" borderId="0" xfId="0" applyNumberFormat="1" applyFont="1" applyBorder="1" applyAlignment="1">
      <alignment horizontal="center"/>
    </xf>
  </cellXfs>
  <cellStyles count="106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2" xfId="27" builtinId="34" customBuiltin="1"/>
    <cellStyle name="20% - Énfasis2 2" xfId="74"/>
    <cellStyle name="20% - Énfasis2 3" xfId="94"/>
    <cellStyle name="20% - Énfasis3" xfId="31" builtinId="38" customBuiltin="1"/>
    <cellStyle name="20% - Énfasis3 2" xfId="76"/>
    <cellStyle name="20% - Énfasis3 3" xfId="96"/>
    <cellStyle name="20% - Énfasis4" xfId="35" builtinId="42" customBuiltin="1"/>
    <cellStyle name="20% - Énfasis4 2" xfId="78"/>
    <cellStyle name="20% - Énfasis4 3" xfId="98"/>
    <cellStyle name="20% - Énfasis5" xfId="39" builtinId="46" customBuiltin="1"/>
    <cellStyle name="20% - Énfasis5 2" xfId="80"/>
    <cellStyle name="20% - Énfasis5 3" xfId="100"/>
    <cellStyle name="20% - Énfasis6" xfId="43" builtinId="50" customBuiltin="1"/>
    <cellStyle name="20% - Énfasis6 2" xfId="82"/>
    <cellStyle name="20% - Énfasis6 3" xfId="102"/>
    <cellStyle name="40% - Énfasis1" xfId="24" builtinId="31" customBuiltin="1"/>
    <cellStyle name="40% - Énfasis1 2" xfId="73"/>
    <cellStyle name="40% - Énfasis1 3" xfId="93"/>
    <cellStyle name="40% - Énfasis2" xfId="28" builtinId="35" customBuiltin="1"/>
    <cellStyle name="40% - Énfasis2 2" xfId="75"/>
    <cellStyle name="40% - Énfasis2 3" xfId="95"/>
    <cellStyle name="40% - Énfasis3" xfId="32" builtinId="39" customBuiltin="1"/>
    <cellStyle name="40% - Énfasis3 2" xfId="77"/>
    <cellStyle name="40% - Énfasis3 3" xfId="97"/>
    <cellStyle name="40% - Énfasis4" xfId="36" builtinId="43" customBuiltin="1"/>
    <cellStyle name="40% - Énfasis4 2" xfId="79"/>
    <cellStyle name="40% - Énfasis4 3" xfId="99"/>
    <cellStyle name="40% - Énfasis5" xfId="40" builtinId="47" customBuiltin="1"/>
    <cellStyle name="40% - Énfasis5 2" xfId="81"/>
    <cellStyle name="40% - Énfasis5 3" xfId="101"/>
    <cellStyle name="40% - Énfasis6" xfId="44" builtinId="51" customBuiltin="1"/>
    <cellStyle name="40% - Énfasis6 2" xfId="83"/>
    <cellStyle name="40% - Énfasis6 3" xfId="10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BB17" sqref="BB17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4" t="s">
        <v>69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</row>
    <row r="5" spans="2:48" ht="45" customHeight="1" x14ac:dyDescent="0.5">
      <c r="B5" s="75" t="s">
        <v>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6" t="s">
        <v>4</v>
      </c>
      <c r="AN6" s="76"/>
      <c r="AO6" s="76"/>
      <c r="AP6" s="76"/>
      <c r="AQ6" s="76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7"/>
      <c r="AP7" s="77"/>
      <c r="AQ7" s="77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6" t="s">
        <v>66</v>
      </c>
      <c r="AP8" s="76"/>
      <c r="AQ8" s="76"/>
    </row>
    <row r="9" spans="2:48" ht="27.75" x14ac:dyDescent="0.4">
      <c r="B9" s="4" t="s">
        <v>6</v>
      </c>
      <c r="C9" s="17" t="s">
        <v>62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7</v>
      </c>
      <c r="C10" s="73" t="s">
        <v>8</v>
      </c>
      <c r="D10" s="73"/>
      <c r="E10" s="73" t="s">
        <v>9</v>
      </c>
      <c r="F10" s="73"/>
      <c r="G10" s="73" t="s">
        <v>10</v>
      </c>
      <c r="H10" s="73"/>
      <c r="I10" s="73" t="s">
        <v>65</v>
      </c>
      <c r="J10" s="73"/>
      <c r="K10" s="71" t="s">
        <v>11</v>
      </c>
      <c r="L10" s="71"/>
      <c r="M10" s="71" t="s">
        <v>12</v>
      </c>
      <c r="N10" s="71"/>
      <c r="O10" s="73" t="s">
        <v>13</v>
      </c>
      <c r="P10" s="73"/>
      <c r="Q10" s="73" t="s">
        <v>14</v>
      </c>
      <c r="R10" s="73"/>
      <c r="S10" s="73" t="s">
        <v>15</v>
      </c>
      <c r="T10" s="73"/>
      <c r="U10" s="73" t="s">
        <v>16</v>
      </c>
      <c r="V10" s="73"/>
      <c r="W10" s="73" t="s">
        <v>17</v>
      </c>
      <c r="X10" s="73"/>
      <c r="Y10" s="73" t="s">
        <v>64</v>
      </c>
      <c r="Z10" s="73"/>
      <c r="AA10" s="73" t="s">
        <v>18</v>
      </c>
      <c r="AB10" s="73"/>
      <c r="AC10" s="73" t="s">
        <v>19</v>
      </c>
      <c r="AD10" s="73"/>
      <c r="AE10" s="71" t="s">
        <v>20</v>
      </c>
      <c r="AF10" s="71"/>
      <c r="AG10" s="71" t="s">
        <v>21</v>
      </c>
      <c r="AH10" s="71"/>
      <c r="AI10" s="71" t="s">
        <v>22</v>
      </c>
      <c r="AJ10" s="71"/>
      <c r="AK10" s="71" t="s">
        <v>23</v>
      </c>
      <c r="AL10" s="71"/>
      <c r="AM10" s="71" t="s">
        <v>24</v>
      </c>
      <c r="AN10" s="71"/>
      <c r="AO10" s="72" t="s">
        <v>25</v>
      </c>
      <c r="AP10" s="72"/>
      <c r="AQ10" s="58" t="s">
        <v>26</v>
      </c>
      <c r="AT10" s="60"/>
    </row>
    <row r="11" spans="2:48" s="3" customFormat="1" ht="30" x14ac:dyDescent="0.4">
      <c r="B11" s="20"/>
      <c r="C11" s="56" t="s">
        <v>27</v>
      </c>
      <c r="D11" s="56" t="s">
        <v>28</v>
      </c>
      <c r="E11" s="61" t="s">
        <v>27</v>
      </c>
      <c r="F11" s="56" t="s">
        <v>28</v>
      </c>
      <c r="G11" s="56" t="s">
        <v>27</v>
      </c>
      <c r="H11" s="56" t="s">
        <v>28</v>
      </c>
      <c r="I11" s="62" t="s">
        <v>27</v>
      </c>
      <c r="J11" s="63" t="s">
        <v>28</v>
      </c>
      <c r="K11" s="61" t="s">
        <v>27</v>
      </c>
      <c r="L11" s="64" t="s">
        <v>28</v>
      </c>
      <c r="M11" s="61" t="s">
        <v>27</v>
      </c>
      <c r="N11" s="64" t="s">
        <v>28</v>
      </c>
      <c r="O11" s="64" t="s">
        <v>27</v>
      </c>
      <c r="P11" s="64" t="s">
        <v>28</v>
      </c>
      <c r="Q11" s="61" t="s">
        <v>27</v>
      </c>
      <c r="R11" s="64" t="s">
        <v>28</v>
      </c>
      <c r="S11" s="61" t="s">
        <v>27</v>
      </c>
      <c r="T11" s="64" t="s">
        <v>28</v>
      </c>
      <c r="U11" s="61" t="s">
        <v>27</v>
      </c>
      <c r="V11" s="64" t="s">
        <v>28</v>
      </c>
      <c r="W11" s="56" t="s">
        <v>27</v>
      </c>
      <c r="X11" s="65" t="s">
        <v>28</v>
      </c>
      <c r="Y11" s="56" t="s">
        <v>27</v>
      </c>
      <c r="Z11" s="65" t="s">
        <v>28</v>
      </c>
      <c r="AA11" s="56" t="s">
        <v>27</v>
      </c>
      <c r="AB11" s="65" t="s">
        <v>28</v>
      </c>
      <c r="AC11" s="56" t="s">
        <v>27</v>
      </c>
      <c r="AD11" s="66" t="s">
        <v>28</v>
      </c>
      <c r="AE11" s="66" t="s">
        <v>27</v>
      </c>
      <c r="AF11" s="56" t="s">
        <v>28</v>
      </c>
      <c r="AG11" s="66" t="s">
        <v>27</v>
      </c>
      <c r="AH11" s="56" t="s">
        <v>28</v>
      </c>
      <c r="AI11" s="66" t="s">
        <v>27</v>
      </c>
      <c r="AJ11" s="56" t="s">
        <v>28</v>
      </c>
      <c r="AK11" s="56" t="s">
        <v>27</v>
      </c>
      <c r="AL11" s="66" t="s">
        <v>28</v>
      </c>
      <c r="AM11" s="56" t="s">
        <v>27</v>
      </c>
      <c r="AN11" s="56" t="s">
        <v>28</v>
      </c>
      <c r="AO11" s="64" t="s">
        <v>27</v>
      </c>
      <c r="AP11" s="56" t="s">
        <v>28</v>
      </c>
      <c r="AQ11" s="61"/>
      <c r="AT11" s="67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1095</v>
      </c>
      <c r="F12" s="23">
        <v>0</v>
      </c>
      <c r="G12" s="23">
        <v>5669.4950000000008</v>
      </c>
      <c r="H12" s="23">
        <v>2595.5249999999996</v>
      </c>
      <c r="I12" s="23">
        <v>5811.16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12575.655000000001</v>
      </c>
      <c r="AP12" s="23">
        <f>SUMIF($C$11:$AN$11,"I.Mad",C12:AN12)</f>
        <v>2595.5249999999996</v>
      </c>
      <c r="AQ12" s="23">
        <f>SUM(AO12:AP12)</f>
        <v>15171.18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>
        <v>5</v>
      </c>
      <c r="F13" s="23" t="s">
        <v>31</v>
      </c>
      <c r="G13" s="23">
        <v>26</v>
      </c>
      <c r="H13" s="23">
        <v>38</v>
      </c>
      <c r="I13" s="23">
        <v>19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50</v>
      </c>
      <c r="AP13" s="23">
        <f>SUMIF($C$11:$AN$11,"I.Mad",C13:AN13)</f>
        <v>38</v>
      </c>
      <c r="AQ13" s="23">
        <f>SUM(AO13:AP13)</f>
        <v>88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>
        <v>3</v>
      </c>
      <c r="F14" s="23" t="s">
        <v>31</v>
      </c>
      <c r="G14" s="23">
        <v>2</v>
      </c>
      <c r="H14" s="23" t="s">
        <v>68</v>
      </c>
      <c r="I14" s="23">
        <v>3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8</v>
      </c>
      <c r="AP14" s="23">
        <f>SUMIF($C$11:$AN$11,"I.Mad",C14:AN14)</f>
        <v>0</v>
      </c>
      <c r="AQ14" s="23">
        <f>SUM(AO14:AP14)</f>
        <v>8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>
        <v>0</v>
      </c>
      <c r="F15" s="23" t="s">
        <v>31</v>
      </c>
      <c r="G15" s="23">
        <v>0.33769498770447515</v>
      </c>
      <c r="H15" s="23" t="s">
        <v>31</v>
      </c>
      <c r="I15" s="23">
        <v>0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>
        <v>14</v>
      </c>
      <c r="F16" s="29" t="s">
        <v>31</v>
      </c>
      <c r="G16" s="29">
        <v>14</v>
      </c>
      <c r="H16" s="29" t="s">
        <v>31</v>
      </c>
      <c r="I16" s="29">
        <v>13.5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70"/>
      <c r="V17" s="70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>
        <v>5.04</v>
      </c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5.04</v>
      </c>
      <c r="AP25" s="23">
        <f t="shared" si="1"/>
        <v>0</v>
      </c>
      <c r="AQ25" s="35">
        <f t="shared" si="2"/>
        <v>5.04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1095</v>
      </c>
      <c r="F41" s="35">
        <f t="shared" si="3"/>
        <v>0</v>
      </c>
      <c r="G41" s="35">
        <f t="shared" si="3"/>
        <v>5669.4950000000008</v>
      </c>
      <c r="H41" s="35">
        <f t="shared" si="3"/>
        <v>2595.5249999999996</v>
      </c>
      <c r="I41" s="35">
        <f t="shared" si="3"/>
        <v>5816.2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12580.695000000002</v>
      </c>
      <c r="AP41" s="35">
        <f>SUM(AP12,AP18,AP24:AP37)</f>
        <v>2595.5249999999996</v>
      </c>
      <c r="AQ41" s="35">
        <f t="shared" si="2"/>
        <v>15176.220000000001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>
        <v>16.2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9" t="s">
        <v>63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61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2020-07-20T15:49:41Z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