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O18" i="1" l="1"/>
  <c r="AO19" i="1"/>
  <c r="AO20" i="1"/>
  <c r="G41" i="1" l="1"/>
  <c r="H41" i="1"/>
  <c r="I41" i="1"/>
  <c r="J41" i="1"/>
  <c r="K41" i="1"/>
  <c r="AP12" i="1" l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<sst xmlns="http://schemas.openxmlformats.org/spreadsheetml/2006/main" count="413" uniqueCount="70">
  <si>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</si>
  <si>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</si>
  <si>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</si>
  <si>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</si>
  <si>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</si>
  <si>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</si>
  <si>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</si>
  <si>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</si>
  <si>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</si>
  <si>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</si>
  <si>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</si>
  <si>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</si>
  <si>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</si>
  <si>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</si>
  <si>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</si>
  <si>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</si>
  <si>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</si>
  <si>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</si>
  <si>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</si>
  <si>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</si>
  <si>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</si>
  <si>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</si>
  <si>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</si>
  <si>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</si>
  <si>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</si>
  <si>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</si>
  <si>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</si>
  <si>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</si>
  <si>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</si>
  <si>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</si>
  <si>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</si>
  <si>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</si>
  <si>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</si>
  <si>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</si>
  <si>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</si>
  <si>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</si>
  <si>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</si>
  <si>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</si>
  <si>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</si>
  <si>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</si>
  <si>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</si>
  <si>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</si>
  <si>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</si>
  <si>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</si>
  <si>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</si>
  <si>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</si>
  <si>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</si>
  <si>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</si>
  <si>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</si>
  <si>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</si>
  <si>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</si>
  <si>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</si>
  <si>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</si>
  <si>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</si>
  <si>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</si>
  <si>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</si>
  <si>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</si>
  <si>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</si>
  <si>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</si>
  <si>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</si>
  <si>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</si>
  <si>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</si>
  <si>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>R.M.N°147-2020-PRODUCE</t>
  </si>
  <si>
    <t>FUENTE: IMARPE y * MINISTERIO DE LA PRODUCCIÓN (Dirección de Supervisión y Fiscalización)</t>
  </si>
  <si>
    <t>Callao</t>
  </si>
  <si>
    <t xml:space="preserve"> Chimbote</t>
  </si>
  <si>
    <t>Callao, 20 de julio del 2020</t>
  </si>
  <si>
    <t>S/M</t>
  </si>
  <si>
    <t xml:space="preserve">        Fecha  :19/07/2020</t>
  </si>
  <si>
    <t xml:space="preserve">           Atención: Sr. José Antonio Salardi 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</si>
</sst>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49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06">
    <xf numFmtId="0" fontId="0" fillId="0" borderId="0"/>
    <xf numFmtId="0" fontId="10" fillId="0" borderId="0"/>
    <xf numFmtId="0" fontId="29" fillId="0" borderId="0"/>
    <xf numFmtId="0" fontId="30" fillId="0" borderId="0"/>
    <xf numFmtId="167" fontId="30" fillId="0" borderId="0" applyFont="0" applyFill="0" applyBorder="0" applyAlignment="0" applyProtection="0"/>
    <xf numFmtId="0" fontId="7" fillId="0" borderId="0"/>
    <xf numFmtId="0" fontId="6" fillId="0" borderId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7" borderId="14" applyNumberFormat="0" applyAlignment="0" applyProtection="0"/>
    <xf numFmtId="0" fontId="39" fillId="8" borderId="15" applyNumberFormat="0" applyAlignment="0" applyProtection="0"/>
    <xf numFmtId="0" fontId="40" fillId="8" borderId="14" applyNumberFormat="0" applyAlignment="0" applyProtection="0"/>
    <xf numFmtId="0" fontId="41" fillId="0" borderId="16" applyNumberFormat="0" applyFill="0" applyAlignment="0" applyProtection="0"/>
    <xf numFmtId="0" fontId="42" fillId="9" borderId="17" applyNumberFormat="0" applyAlignment="0" applyProtection="0"/>
    <xf numFmtId="0" fontId="43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4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5" fillId="34" borderId="0" applyNumberFormat="0" applyBorder="0" applyAlignment="0" applyProtection="0"/>
    <xf numFmtId="0" fontId="5" fillId="0" borderId="0"/>
    <xf numFmtId="0" fontId="47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6" fillId="0" borderId="0" applyFont="0" applyBorder="0" applyAlignment="0"/>
    <xf numFmtId="0" fontId="29" fillId="0" borderId="0"/>
    <xf numFmtId="0" fontId="5" fillId="0" borderId="0"/>
    <xf numFmtId="0" fontId="29" fillId="0" borderId="0"/>
    <xf numFmtId="0" fontId="5" fillId="10" borderId="18" applyNumberFormat="0" applyFont="0" applyAlignment="0" applyProtection="0"/>
    <xf numFmtId="0" fontId="31" fillId="0" borderId="0" applyNumberFormat="0" applyFill="0" applyBorder="0" applyAlignment="0" applyProtection="0"/>
    <xf numFmtId="0" fontId="29" fillId="0" borderId="0"/>
    <xf numFmtId="0" fontId="5" fillId="10" borderId="18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18" applyNumberFormat="0" applyFont="0" applyAlignment="0" applyProtection="0"/>
    <xf numFmtId="0" fontId="4" fillId="10" borderId="18" applyNumberFormat="0" applyFont="0" applyAlignment="0" applyProtection="0"/>
    <xf numFmtId="0" fontId="3" fillId="0" borderId="0"/>
    <xf numFmtId="0" fontId="48" fillId="0" borderId="0"/>
    <xf numFmtId="167" fontId="29" fillId="0" borderId="0" applyFont="0" applyFill="0" applyBorder="0" applyAlignment="0" applyProtection="0"/>
    <xf numFmtId="0" fontId="2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8">
    <xf numFmtId="0" fontId="0" fillId="0" borderId="0" xfId="0"/>
    <xf numFmtId="0" fontId="8" fillId="0" borderId="0" xfId="0" applyFont="1"/>
    <xf numFmtId="0" fontId="9" fillId="0" borderId="0" xfId="1" applyFont="1" applyAlignment="1" applyProtection="1"/>
    <xf numFmtId="0" fontId="11" fillId="0" borderId="0" xfId="0" applyFont="1"/>
    <xf numFmtId="0" fontId="12" fillId="0" borderId="0" xfId="0" applyFont="1"/>
    <xf numFmtId="0" fontId="13" fillId="0" borderId="0" xfId="0" applyFont="1"/>
    <xf numFmtId="20" fontId="12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9" fontId="17" fillId="0" borderId="0" xfId="0" applyNumberFormat="1" applyFont="1"/>
    <xf numFmtId="1" fontId="19" fillId="0" borderId="0" xfId="0" applyNumberFormat="1" applyFont="1"/>
    <xf numFmtId="22" fontId="17" fillId="0" borderId="0" xfId="0" applyNumberFormat="1" applyFont="1"/>
    <xf numFmtId="0" fontId="20" fillId="0" borderId="0" xfId="0" applyFont="1"/>
    <xf numFmtId="0" fontId="12" fillId="0" borderId="0" xfId="0" applyFont="1" applyBorder="1"/>
    <xf numFmtId="0" fontId="18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9" fillId="0" borderId="4" xfId="0" applyFont="1" applyBorder="1"/>
    <xf numFmtId="1" fontId="21" fillId="0" borderId="0" xfId="0" applyNumberFormat="1" applyFont="1" applyBorder="1" applyAlignment="1">
      <alignment horizontal="center"/>
    </xf>
    <xf numFmtId="0" fontId="19" fillId="0" borderId="4" xfId="0" applyFont="1" applyBorder="1" applyAlignment="1">
      <alignment horizontal="left"/>
    </xf>
    <xf numFmtId="1" fontId="21" fillId="0" borderId="2" xfId="0" applyNumberFormat="1" applyFont="1" applyBorder="1" applyAlignment="1">
      <alignment horizontal="center"/>
    </xf>
    <xf numFmtId="1" fontId="8" fillId="0" borderId="0" xfId="0" applyNumberFormat="1" applyFont="1"/>
    <xf numFmtId="0" fontId="8" fillId="0" borderId="0" xfId="0" applyFont="1" applyBorder="1"/>
    <xf numFmtId="0" fontId="19" fillId="0" borderId="2" xfId="0" applyFont="1" applyBorder="1" applyAlignment="1">
      <alignment horizontal="left"/>
    </xf>
    <xf numFmtId="165" fontId="8" fillId="0" borderId="0" xfId="0" applyNumberFormat="1" applyFont="1"/>
    <xf numFmtId="0" fontId="22" fillId="2" borderId="2" xfId="0" applyFont="1" applyFill="1" applyBorder="1" applyAlignment="1">
      <alignment horizontal="center"/>
    </xf>
    <xf numFmtId="166" fontId="21" fillId="0" borderId="2" xfId="0" applyNumberFormat="1" applyFont="1" applyBorder="1" applyAlignment="1">
      <alignment horizontal="center"/>
    </xf>
    <xf numFmtId="0" fontId="19" fillId="3" borderId="9" xfId="0" applyFont="1" applyFill="1" applyBorder="1" applyAlignment="1">
      <alignment horizontal="left"/>
    </xf>
    <xf numFmtId="0" fontId="16" fillId="3" borderId="9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1" fontId="21" fillId="0" borderId="4" xfId="0" applyNumberFormat="1" applyFont="1" applyBorder="1" applyAlignment="1">
      <alignment horizontal="center"/>
    </xf>
    <xf numFmtId="0" fontId="23" fillId="2" borderId="2" xfId="0" applyFont="1" applyFill="1" applyBorder="1" applyAlignment="1">
      <alignment horizontal="center"/>
    </xf>
    <xf numFmtId="166" fontId="21" fillId="0" borderId="4" xfId="0" applyNumberFormat="1" applyFont="1" applyBorder="1" applyAlignment="1">
      <alignment horizontal="center"/>
    </xf>
    <xf numFmtId="0" fontId="19" fillId="0" borderId="2" xfId="0" applyFont="1" applyBorder="1"/>
    <xf numFmtId="2" fontId="21" fillId="0" borderId="4" xfId="0" applyNumberFormat="1" applyFont="1" applyBorder="1" applyAlignment="1">
      <alignment horizontal="center"/>
    </xf>
    <xf numFmtId="166" fontId="16" fillId="3" borderId="4" xfId="0" applyNumberFormat="1" applyFont="1" applyFill="1" applyBorder="1" applyAlignment="1">
      <alignment horizontal="center" wrapText="1"/>
    </xf>
    <xf numFmtId="166" fontId="21" fillId="3" borderId="4" xfId="0" applyNumberFormat="1" applyFont="1" applyFill="1" applyBorder="1" applyAlignment="1">
      <alignment horizontal="center" wrapText="1"/>
    </xf>
    <xf numFmtId="166" fontId="24" fillId="0" borderId="2" xfId="0" applyNumberFormat="1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/>
    <xf numFmtId="1" fontId="12" fillId="0" borderId="0" xfId="0" applyNumberFormat="1" applyFont="1" applyBorder="1" applyAlignment="1">
      <alignment horizontal="center"/>
    </xf>
    <xf numFmtId="0" fontId="19" fillId="0" borderId="0" xfId="0" applyFont="1"/>
    <xf numFmtId="1" fontId="26" fillId="0" borderId="0" xfId="0" applyNumberFormat="1" applyFont="1" applyBorder="1" applyProtection="1">
      <protection locked="0"/>
    </xf>
    <xf numFmtId="0" fontId="27" fillId="0" borderId="0" xfId="0" applyFont="1" applyAlignment="1">
      <alignment horizontal="left"/>
    </xf>
    <xf numFmtId="1" fontId="26" fillId="0" borderId="0" xfId="0" applyNumberFormat="1" applyFont="1" applyBorder="1" applyAlignment="1" applyProtection="1">
      <protection locked="0"/>
    </xf>
    <xf numFmtId="1" fontId="26" fillId="0" borderId="0" xfId="0" applyNumberFormat="1" applyFont="1" applyBorder="1" applyAlignment="1" applyProtection="1">
      <alignment horizontal="right"/>
      <protection locked="0"/>
    </xf>
    <xf numFmtId="166" fontId="21" fillId="0" borderId="0" xfId="0" applyNumberFormat="1" applyFont="1" applyBorder="1" applyAlignment="1">
      <alignment horizontal="center"/>
    </xf>
    <xf numFmtId="0" fontId="28" fillId="0" borderId="0" xfId="0" applyFont="1" applyAlignment="1">
      <alignment horizontal="left"/>
    </xf>
    <xf numFmtId="0" fontId="11" fillId="0" borderId="2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0" xfId="0" applyFont="1"/>
    <xf numFmtId="0" fontId="24" fillId="0" borderId="0" xfId="0" applyFont="1" applyBorder="1"/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9" fillId="0" borderId="0" xfId="0" applyFont="1"/>
    <xf numFmtId="166" fontId="21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20" fontId="15" fillId="0" borderId="0" xfId="0" applyNumberFormat="1" applyFont="1" applyBorder="1" applyAlignment="1">
      <alignment horizontal="right"/>
    </xf>
    <xf numFmtId="164" fontId="17" fillId="0" borderId="0" xfId="0" applyNumberFormat="1" applyFont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2" xfId="0" applyFont="1" applyBorder="1" applyAlignment="1">
      <alignment horizontal="center" vertical="center" wrapText="1"/>
    </xf>
  </cellXfs>
  <cellStyles count="106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2" xfId="27" builtinId="34" customBuiltin="1"/>
    <cellStyle name="20% - Énfasis2 2" xfId="74"/>
    <cellStyle name="20% - Énfasis2 3" xfId="94"/>
    <cellStyle name="20% - Énfasis3" xfId="31" builtinId="38" customBuiltin="1"/>
    <cellStyle name="20% - Énfasis3 2" xfId="76"/>
    <cellStyle name="20% - Énfasis3 3" xfId="96"/>
    <cellStyle name="20% - Énfasis4" xfId="35" builtinId="42" customBuiltin="1"/>
    <cellStyle name="20% - Énfasis4 2" xfId="78"/>
    <cellStyle name="20% - Énfasis4 3" xfId="98"/>
    <cellStyle name="20% - Énfasis5" xfId="39" builtinId="46" customBuiltin="1"/>
    <cellStyle name="20% - Énfasis5 2" xfId="80"/>
    <cellStyle name="20% - Énfasis5 3" xfId="100"/>
    <cellStyle name="20% - Énfasis6" xfId="43" builtinId="50" customBuiltin="1"/>
    <cellStyle name="20% - Énfasis6 2" xfId="82"/>
    <cellStyle name="20% - Énfasis6 3" xfId="102"/>
    <cellStyle name="40% - Énfasis1" xfId="24" builtinId="31" customBuiltin="1"/>
    <cellStyle name="40% - Énfasis1 2" xfId="73"/>
    <cellStyle name="40% - Énfasis1 3" xfId="93"/>
    <cellStyle name="40% - Énfasis2" xfId="28" builtinId="35" customBuiltin="1"/>
    <cellStyle name="40% - Énfasis2 2" xfId="75"/>
    <cellStyle name="40% - Énfasis2 3" xfId="95"/>
    <cellStyle name="40% - Énfasis3" xfId="32" builtinId="39" customBuiltin="1"/>
    <cellStyle name="40% - Énfasis3 2" xfId="77"/>
    <cellStyle name="40% - Énfasis3 3" xfId="97"/>
    <cellStyle name="40% - Énfasis4" xfId="36" builtinId="43" customBuiltin="1"/>
    <cellStyle name="40% - Énfasis4 2" xfId="79"/>
    <cellStyle name="40% - Énfasis4 3" xfId="99"/>
    <cellStyle name="40% - Énfasis5" xfId="40" builtinId="47" customBuiltin="1"/>
    <cellStyle name="40% - Énfasis5 2" xfId="81"/>
    <cellStyle name="40% - Énfasis5 3" xfId="101"/>
    <cellStyle name="40% - Énfasis6" xfId="44" builtinId="51" customBuiltin="1"/>
    <cellStyle name="40% - Énfasis6 2" xfId="83"/>
    <cellStyle name="40% - Énfasis6 3" xfId="103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zoomScale="23" zoomScaleNormal="23" workbookViewId="0">
      <selection activeCell="M23" sqref="M2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5" width="35.140625" style="1" customWidth="1"/>
    <col min="6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2" style="1" customWidth="1"/>
    <col min="22" max="22" width="30.5703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1" t="s">
        <v>69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</row>
    <row r="5" spans="2:48" ht="45" customHeight="1" x14ac:dyDescent="0.5">
      <c r="B5" s="72" t="s">
        <v>3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3" t="s">
        <v>4</v>
      </c>
      <c r="AN6" s="73"/>
      <c r="AO6" s="73"/>
      <c r="AP6" s="73"/>
      <c r="AQ6" s="73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4"/>
      <c r="AP7" s="74"/>
      <c r="AQ7" s="7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3" t="s">
        <v>68</v>
      </c>
      <c r="AP8" s="73"/>
      <c r="AQ8" s="73"/>
    </row>
    <row r="9" spans="2:48" ht="27.75" x14ac:dyDescent="0.4">
      <c r="B9" s="4" t="s">
        <v>6</v>
      </c>
      <c r="C9" s="17" t="s">
        <v>62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9" customFormat="1" ht="30" customHeight="1" x14ac:dyDescent="0.5">
      <c r="B10" s="57" t="s">
        <v>7</v>
      </c>
      <c r="C10" s="75" t="s">
        <v>8</v>
      </c>
      <c r="D10" s="75"/>
      <c r="E10" s="75" t="s">
        <v>9</v>
      </c>
      <c r="F10" s="75"/>
      <c r="G10" s="75" t="s">
        <v>10</v>
      </c>
      <c r="H10" s="75"/>
      <c r="I10" s="75" t="s">
        <v>65</v>
      </c>
      <c r="J10" s="75"/>
      <c r="K10" s="76" t="s">
        <v>11</v>
      </c>
      <c r="L10" s="76"/>
      <c r="M10" s="76" t="s">
        <v>12</v>
      </c>
      <c r="N10" s="76"/>
      <c r="O10" s="75" t="s">
        <v>13</v>
      </c>
      <c r="P10" s="75"/>
      <c r="Q10" s="75" t="s">
        <v>14</v>
      </c>
      <c r="R10" s="75"/>
      <c r="S10" s="75" t="s">
        <v>15</v>
      </c>
      <c r="T10" s="75"/>
      <c r="U10" s="75" t="s">
        <v>16</v>
      </c>
      <c r="V10" s="75"/>
      <c r="W10" s="75" t="s">
        <v>17</v>
      </c>
      <c r="X10" s="75"/>
      <c r="Y10" s="75" t="s">
        <v>64</v>
      </c>
      <c r="Z10" s="75"/>
      <c r="AA10" s="75" t="s">
        <v>18</v>
      </c>
      <c r="AB10" s="75"/>
      <c r="AC10" s="75" t="s">
        <v>19</v>
      </c>
      <c r="AD10" s="75"/>
      <c r="AE10" s="76" t="s">
        <v>20</v>
      </c>
      <c r="AF10" s="76"/>
      <c r="AG10" s="76" t="s">
        <v>21</v>
      </c>
      <c r="AH10" s="76"/>
      <c r="AI10" s="76" t="s">
        <v>22</v>
      </c>
      <c r="AJ10" s="76"/>
      <c r="AK10" s="76" t="s">
        <v>23</v>
      </c>
      <c r="AL10" s="76"/>
      <c r="AM10" s="76" t="s">
        <v>24</v>
      </c>
      <c r="AN10" s="76"/>
      <c r="AO10" s="77" t="s">
        <v>25</v>
      </c>
      <c r="AP10" s="77"/>
      <c r="AQ10" s="58" t="s">
        <v>26</v>
      </c>
      <c r="AT10" s="60"/>
    </row>
    <row r="11" spans="2:48" s="3" customFormat="1" ht="30" x14ac:dyDescent="0.4">
      <c r="B11" s="20"/>
      <c r="C11" s="56" t="s">
        <v>27</v>
      </c>
      <c r="D11" s="56" t="s">
        <v>28</v>
      </c>
      <c r="E11" s="61" t="s">
        <v>27</v>
      </c>
      <c r="F11" s="56" t="s">
        <v>28</v>
      </c>
      <c r="G11" s="56" t="s">
        <v>27</v>
      </c>
      <c r="H11" s="56" t="s">
        <v>28</v>
      </c>
      <c r="I11" s="62" t="s">
        <v>27</v>
      </c>
      <c r="J11" s="63" t="s">
        <v>28</v>
      </c>
      <c r="K11" s="61" t="s">
        <v>27</v>
      </c>
      <c r="L11" s="64" t="s">
        <v>28</v>
      </c>
      <c r="M11" s="61" t="s">
        <v>27</v>
      </c>
      <c r="N11" s="64" t="s">
        <v>28</v>
      </c>
      <c r="O11" s="64" t="s">
        <v>27</v>
      </c>
      <c r="P11" s="64" t="s">
        <v>28</v>
      </c>
      <c r="Q11" s="61" t="s">
        <v>27</v>
      </c>
      <c r="R11" s="64" t="s">
        <v>28</v>
      </c>
      <c r="S11" s="61" t="s">
        <v>27</v>
      </c>
      <c r="T11" s="64" t="s">
        <v>28</v>
      </c>
      <c r="U11" s="61" t="s">
        <v>27</v>
      </c>
      <c r="V11" s="64" t="s">
        <v>28</v>
      </c>
      <c r="W11" s="56" t="s">
        <v>27</v>
      </c>
      <c r="X11" s="65" t="s">
        <v>28</v>
      </c>
      <c r="Y11" s="56" t="s">
        <v>27</v>
      </c>
      <c r="Z11" s="65" t="s">
        <v>28</v>
      </c>
      <c r="AA11" s="56" t="s">
        <v>27</v>
      </c>
      <c r="AB11" s="65" t="s">
        <v>28</v>
      </c>
      <c r="AC11" s="56" t="s">
        <v>27</v>
      </c>
      <c r="AD11" s="66" t="s">
        <v>28</v>
      </c>
      <c r="AE11" s="66" t="s">
        <v>27</v>
      </c>
      <c r="AF11" s="56" t="s">
        <v>28</v>
      </c>
      <c r="AG11" s="66" t="s">
        <v>27</v>
      </c>
      <c r="AH11" s="56" t="s">
        <v>28</v>
      </c>
      <c r="AI11" s="66" t="s">
        <v>27</v>
      </c>
      <c r="AJ11" s="56" t="s">
        <v>28</v>
      </c>
      <c r="AK11" s="56" t="s">
        <v>27</v>
      </c>
      <c r="AL11" s="66" t="s">
        <v>28</v>
      </c>
      <c r="AM11" s="56" t="s">
        <v>27</v>
      </c>
      <c r="AN11" s="56" t="s">
        <v>28</v>
      </c>
      <c r="AO11" s="64" t="s">
        <v>27</v>
      </c>
      <c r="AP11" s="56" t="s">
        <v>28</v>
      </c>
      <c r="AQ11" s="61"/>
      <c r="AT11" s="67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4132.3500000000004</v>
      </c>
      <c r="H12" s="23">
        <v>2736.31</v>
      </c>
      <c r="I12" s="23">
        <v>3193.16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7325.51</v>
      </c>
      <c r="AP12" s="23">
        <f>SUMIF($C$11:$AN$11,"I.Mad",C12:AN12)</f>
        <v>2736.31</v>
      </c>
      <c r="AQ12" s="23">
        <f>SUM(AO12:AP12)</f>
        <v>10061.82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>
        <v>18</v>
      </c>
      <c r="H13" s="23">
        <v>40</v>
      </c>
      <c r="I13" s="23">
        <v>10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28</v>
      </c>
      <c r="AP13" s="23">
        <f>SUMIF($C$11:$AN$11,"I.Mad",C13:AN13)</f>
        <v>40</v>
      </c>
      <c r="AQ13" s="23">
        <f>SUM(AO13:AP13)</f>
        <v>68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67</v>
      </c>
      <c r="H14" s="23" t="s">
        <v>67</v>
      </c>
      <c r="I14" s="23">
        <v>2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2</v>
      </c>
      <c r="AP14" s="23">
        <f>SUMIF($C$11:$AN$11,"I.Mad",C14:AN14)</f>
        <v>0</v>
      </c>
      <c r="AQ14" s="23">
        <f>SUM(AO14:AP14)</f>
        <v>2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>
        <v>0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>
        <v>13.5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70"/>
      <c r="V17" s="70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8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>
        <v>2.4500000000000002</v>
      </c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2.4500000000000002</v>
      </c>
      <c r="AP25" s="23">
        <f t="shared" si="1"/>
        <v>0</v>
      </c>
      <c r="AQ25" s="35">
        <f t="shared" si="2"/>
        <v>2.4500000000000002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4132.3500000000004</v>
      </c>
      <c r="H41" s="35">
        <f t="shared" si="3"/>
        <v>2736.31</v>
      </c>
      <c r="I41" s="35">
        <f t="shared" si="3"/>
        <v>3195.6099999999997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7327.96</v>
      </c>
      <c r="AP41" s="35">
        <f>SUM(AP12,AP18,AP24:AP37)</f>
        <v>2736.31</v>
      </c>
      <c r="AQ41" s="35">
        <f t="shared" si="2"/>
        <v>10064.27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16.2</v>
      </c>
      <c r="H42" s="29"/>
      <c r="I42" s="41"/>
      <c r="J42" s="29"/>
      <c r="K42" s="41"/>
      <c r="L42" s="29"/>
      <c r="M42" s="29"/>
      <c r="N42" s="29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3"/>
      <c r="AD42" s="42"/>
      <c r="AE42" s="29"/>
      <c r="AF42" s="42"/>
      <c r="AG42" s="29"/>
      <c r="AH42" s="42"/>
      <c r="AI42" s="42"/>
      <c r="AJ42" s="42"/>
      <c r="AK42" s="29"/>
      <c r="AL42" s="42"/>
      <c r="AM42" s="29"/>
      <c r="AN42" s="29"/>
      <c r="AO42" s="43"/>
      <c r="AP42" s="43"/>
      <c r="AQ42" s="44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9"/>
      <c r="G44" s="19"/>
      <c r="H44" s="19"/>
      <c r="I44" s="19"/>
      <c r="J44" s="45"/>
      <c r="K44" s="19"/>
      <c r="L44" s="19"/>
      <c r="M44" s="46"/>
      <c r="N44" s="47"/>
      <c r="O44" s="47"/>
      <c r="P44" s="19"/>
      <c r="R44" s="19"/>
      <c r="S44" s="48"/>
      <c r="T44" s="19"/>
      <c r="U44" s="4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9" t="s">
        <v>63</v>
      </c>
      <c r="G45" s="4"/>
      <c r="H45" s="19"/>
      <c r="I45" s="47"/>
      <c r="J45" s="47"/>
      <c r="K45" s="47"/>
      <c r="L45" s="47"/>
      <c r="M45" s="50"/>
      <c r="N45" s="50"/>
      <c r="O45" s="47"/>
      <c r="P45" s="19"/>
      <c r="R45" s="19"/>
      <c r="S45" s="48"/>
      <c r="T45" s="19"/>
      <c r="U45" s="48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1" t="s">
        <v>61</v>
      </c>
      <c r="C46" s="3"/>
      <c r="I46" s="47"/>
      <c r="J46" s="47"/>
      <c r="K46" s="47"/>
      <c r="L46" s="47"/>
      <c r="M46" s="52"/>
      <c r="N46" s="53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4"/>
      <c r="AH46" s="16"/>
      <c r="AI46" s="16"/>
      <c r="AJ46" s="16"/>
      <c r="AK46" s="16"/>
      <c r="AL46" s="16"/>
      <c r="AM46" s="55" t="s">
        <v>66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2020-07-20T15:49:36Z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