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<sst xmlns="http://schemas.openxmlformats.org/spreadsheetml/2006/main" count="410" uniqueCount="70">
  <si>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</si>
  <si>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</si>
  <si>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</si>
  <si>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</si>
  <si>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</si>
  <si>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</si>
  <si>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</si>
  <si>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</si>
  <si>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</si>
  <si>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</si>
  <si>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</si>
  <si>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</si>
  <si>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</si>
  <si>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</si>
  <si>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</si>
  <si>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</si>
  <si>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</si>
  <si>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</si>
  <si>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</si>
  <si>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</si>
  <si>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</si>
  <si>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</si>
  <si>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</si>
  <si>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</si>
  <si>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</si>
  <si>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</si>
  <si>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</si>
  <si>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</si>
  <si>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</si>
  <si>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</si>
  <si>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</si>
  <si>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</si>
  <si>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</si>
  <si>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</si>
  <si>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</si>
  <si>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</si>
  <si>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</si>
  <si>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</si>
  <si>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</si>
  <si>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</si>
  <si>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</si>
  <si>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</si>
  <si>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</si>
  <si>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</si>
  <si>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</si>
  <si>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</si>
  <si>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</si>
  <si>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</si>
  <si>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</si>
  <si>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</si>
  <si>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</si>
  <si>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</si>
  <si>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</si>
  <si>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</si>
  <si>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</si>
  <si>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</si>
  <si>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</si>
  <si>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</si>
  <si>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</si>
  <si>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</si>
  <si>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</si>
  <si>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</si>
  <si>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</si>
  <si>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</si>
  <si>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</si>
  <si>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</si>
  <si>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</si>
  <si>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 xml:space="preserve">        Fecha  :21/07/2020</t>
  </si>
  <si>
    <t>Callao, 22 de julio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</si>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</sst>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R21" sqref="R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3885.6999999999994</v>
      </c>
      <c r="H12" s="23">
        <v>2134.0650000000001</v>
      </c>
      <c r="I12" s="23">
        <v>4048.35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7934.0499999999993</v>
      </c>
      <c r="AP12" s="23">
        <f>SUMIF($C$11:$AN$11,"I.Mad",C12:AN12)</f>
        <v>2134.0650000000001</v>
      </c>
      <c r="AQ12" s="23">
        <f>SUM(AO12:AP12)</f>
        <v>10068.115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>
        <v>22</v>
      </c>
      <c r="H13" s="23">
        <v>26</v>
      </c>
      <c r="I13" s="23">
        <v>10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32</v>
      </c>
      <c r="AP13" s="23">
        <f>SUMIF($C$11:$AN$11,"I.Mad",C13:AN13)</f>
        <v>26</v>
      </c>
      <c r="AQ13" s="23">
        <f>SUM(AO13:AP13)</f>
        <v>58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>
        <v>1</v>
      </c>
      <c r="H14" s="23" t="s">
        <v>69</v>
      </c>
      <c r="I14" s="23">
        <v>4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5</v>
      </c>
      <c r="AP14" s="23">
        <f>SUMIF($C$11:$AN$11,"I.Mad",C14:AN14)</f>
        <v>0</v>
      </c>
      <c r="AQ14" s="23">
        <f>SUM(AO14:AP14)</f>
        <v>5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0.5524861878453039</v>
      </c>
      <c r="H15" s="23" t="s">
        <v>31</v>
      </c>
      <c r="I15" s="23">
        <v>7.7979903207170284E-2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13.5</v>
      </c>
      <c r="H16" s="29" t="s">
        <v>31</v>
      </c>
      <c r="I16" s="29">
        <v>13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13.64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13.64</v>
      </c>
      <c r="AP25" s="23">
        <f t="shared" si="1"/>
        <v>0</v>
      </c>
      <c r="AQ25" s="35">
        <f t="shared" si="2"/>
        <v>13.64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3885.6999999999994</v>
      </c>
      <c r="H41" s="35">
        <f t="shared" si="3"/>
        <v>2134.0650000000001</v>
      </c>
      <c r="I41" s="35">
        <f t="shared" si="3"/>
        <v>4061.99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7947.69</v>
      </c>
      <c r="AP41" s="35">
        <f>SUM(AP12,AP18,AP24:AP37)</f>
        <v>2134.0650000000001</v>
      </c>
      <c r="AQ41" s="35">
        <f t="shared" si="2"/>
        <v>10081.754999999999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2020-07-22T15:11:30Z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