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<sst xmlns="http://schemas.openxmlformats.org/spreadsheetml/2006/main" count="363" uniqueCount="69">
  <si>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</si>
  <si>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</si>
  <si>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</si>
  <si>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</si>
  <si>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</si>
  <si>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</si>
  <si>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</si>
  <si>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</si>
  <si>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</si>
  <si>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</si>
  <si>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</si>
  <si>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</si>
  <si>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</si>
  <si>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</si>
  <si>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</si>
  <si>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</si>
  <si>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</si>
  <si>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</si>
  <si>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</si>
  <si>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</si>
  <si>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</si>
  <si>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</si>
  <si>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</si>
  <si>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</si>
  <si>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</si>
  <si>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</si>
  <si>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</si>
  <si>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</si>
  <si>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</si>
  <si>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</si>
  <si>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</si>
  <si>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</si>
  <si>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</si>
  <si>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</si>
  <si>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</si>
  <si>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</si>
  <si>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</si>
  <si>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</si>
  <si>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</si>
  <si>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</si>
  <si>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</si>
  <si>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</si>
  <si>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</si>
  <si>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</si>
  <si>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</si>
  <si>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</si>
  <si>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</si>
  <si>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</si>
  <si>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</si>
  <si>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</si>
  <si>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</si>
  <si>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</si>
  <si>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</si>
  <si>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</si>
  <si>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</si>
  <si>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</si>
  <si>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</si>
  <si>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</si>
  <si>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</si>
  <si>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</si>
  <si>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</si>
  <si>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</si>
  <si>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</si>
  <si>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</si>
  <si>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</si>
  <si>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</si>
  <si>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</si>
  <si>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:22/06/2020</t>
  </si>
  <si>
    <t>Callao, 23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</si>
</sst>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N25" sqref="N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597.745</v>
      </c>
      <c r="F12" s="23">
        <v>2758</v>
      </c>
      <c r="G12" s="23">
        <v>6454.8950000000004</v>
      </c>
      <c r="H12" s="23">
        <v>3374.71</v>
      </c>
      <c r="I12" s="23">
        <v>8754</v>
      </c>
      <c r="J12" s="23">
        <v>1255.6600000000001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550</v>
      </c>
      <c r="R12" s="23">
        <v>0</v>
      </c>
      <c r="S12" s="23">
        <v>3510</v>
      </c>
      <c r="T12" s="23">
        <v>135</v>
      </c>
      <c r="U12" s="23">
        <v>110</v>
      </c>
      <c r="V12" s="23">
        <v>165</v>
      </c>
      <c r="W12" s="23">
        <v>2750</v>
      </c>
      <c r="X12" s="23">
        <v>0</v>
      </c>
      <c r="Y12" s="23">
        <v>5302.04</v>
      </c>
      <c r="Z12" s="23">
        <v>77.575000000000003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28028.68</v>
      </c>
      <c r="AP12" s="23">
        <f>SUMIF($C$11:$AN$11,"I.Mad",C12:AN12)</f>
        <v>7765.9449999999997</v>
      </c>
      <c r="AQ12" s="23">
        <f>SUM(AO12:AP12)</f>
        <v>35794.625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>
        <v>2</v>
      </c>
      <c r="F13" s="23">
        <v>45</v>
      </c>
      <c r="G13" s="23">
        <v>27</v>
      </c>
      <c r="H13" s="23">
        <v>45</v>
      </c>
      <c r="I13" s="23">
        <v>25</v>
      </c>
      <c r="J13" s="23">
        <v>17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3</v>
      </c>
      <c r="R13" s="23" t="s">
        <v>32</v>
      </c>
      <c r="S13" s="23">
        <v>16</v>
      </c>
      <c r="T13" s="23">
        <v>2</v>
      </c>
      <c r="U13" s="23">
        <v>1</v>
      </c>
      <c r="V13" s="23">
        <v>6</v>
      </c>
      <c r="W13" s="23">
        <v>25</v>
      </c>
      <c r="X13" s="23" t="s">
        <v>32</v>
      </c>
      <c r="Y13" s="23">
        <v>36</v>
      </c>
      <c r="Z13" s="23">
        <v>3</v>
      </c>
      <c r="AA13" s="23" t="s">
        <v>32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135</v>
      </c>
      <c r="AP13" s="23">
        <f>SUMIF($C$11:$AN$11,"I.Mad",C13:AN13)</f>
        <v>118</v>
      </c>
      <c r="AQ13" s="23">
        <f>SUM(AO13:AP13)</f>
        <v>253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>
        <v>2</v>
      </c>
      <c r="F14" s="23">
        <v>12</v>
      </c>
      <c r="G14" s="23">
        <v>23</v>
      </c>
      <c r="H14" s="23">
        <v>16</v>
      </c>
      <c r="I14" s="23">
        <v>3</v>
      </c>
      <c r="J14" s="23">
        <v>13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1</v>
      </c>
      <c r="R14" s="23" t="s">
        <v>32</v>
      </c>
      <c r="S14" s="23">
        <v>6</v>
      </c>
      <c r="T14" s="23">
        <v>1</v>
      </c>
      <c r="U14" s="23">
        <v>1</v>
      </c>
      <c r="V14" s="23">
        <v>6</v>
      </c>
      <c r="W14" s="23">
        <v>4</v>
      </c>
      <c r="X14" s="23" t="s">
        <v>32</v>
      </c>
      <c r="Y14" s="23">
        <v>36</v>
      </c>
      <c r="Z14" s="23">
        <v>3</v>
      </c>
      <c r="AA14" s="23" t="s">
        <v>32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76</v>
      </c>
      <c r="AP14" s="23">
        <f>SUMIF($C$11:$AN$11,"I.Mad",C14:AN14)</f>
        <v>51</v>
      </c>
      <c r="AQ14" s="23">
        <f>SUM(AO14:AP14)</f>
        <v>127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>
        <v>0</v>
      </c>
      <c r="F15" s="23">
        <v>1.758634</v>
      </c>
      <c r="G15" s="23">
        <v>0</v>
      </c>
      <c r="H15" s="23">
        <v>0</v>
      </c>
      <c r="I15" s="23">
        <v>0.15805008651522567</v>
      </c>
      <c r="J15" s="23">
        <v>5.5325730000000002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7.8534031413612553</v>
      </c>
      <c r="R15" s="23" t="s">
        <v>32</v>
      </c>
      <c r="S15" s="23">
        <v>31.423295916741733</v>
      </c>
      <c r="T15" s="23">
        <v>72.093023255813947</v>
      </c>
      <c r="U15" s="23">
        <v>42.189658999999999</v>
      </c>
      <c r="V15" s="23">
        <v>62.838420999999997</v>
      </c>
      <c r="W15" s="23">
        <v>40.05852209379406</v>
      </c>
      <c r="X15" s="23" t="s">
        <v>32</v>
      </c>
      <c r="Y15" s="23">
        <v>40.270885999999997</v>
      </c>
      <c r="Z15" s="23">
        <v>79.098550000000003</v>
      </c>
      <c r="AA15" s="23" t="s">
        <v>32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>
        <v>14</v>
      </c>
      <c r="F16" s="29">
        <v>12.5</v>
      </c>
      <c r="G16" s="29">
        <v>14</v>
      </c>
      <c r="H16" s="29">
        <v>13.5</v>
      </c>
      <c r="I16" s="29">
        <v>14</v>
      </c>
      <c r="J16" s="29">
        <v>13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13</v>
      </c>
      <c r="R16" s="29" t="s">
        <v>32</v>
      </c>
      <c r="S16" s="29">
        <v>13</v>
      </c>
      <c r="T16" s="29">
        <v>10.5</v>
      </c>
      <c r="U16" s="29">
        <v>11.5</v>
      </c>
      <c r="V16" s="29">
        <v>11.5</v>
      </c>
      <c r="W16" s="29">
        <v>12</v>
      </c>
      <c r="X16" s="29" t="s">
        <v>32</v>
      </c>
      <c r="Y16" s="29">
        <v>12</v>
      </c>
      <c r="Z16" s="29">
        <v>11</v>
      </c>
      <c r="AA16" s="29" t="s">
        <v>32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>
        <v>11.19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11.19</v>
      </c>
      <c r="AP25" s="23">
        <f t="shared" si="1"/>
        <v>0</v>
      </c>
      <c r="AQ25" s="35">
        <f t="shared" si="2"/>
        <v>11.19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597.745</v>
      </c>
      <c r="F41" s="35">
        <f t="shared" si="3"/>
        <v>2758</v>
      </c>
      <c r="G41" s="35">
        <f t="shared" si="3"/>
        <v>6454.8950000000004</v>
      </c>
      <c r="H41" s="35">
        <f t="shared" si="3"/>
        <v>3374.71</v>
      </c>
      <c r="I41" s="35">
        <f t="shared" si="3"/>
        <v>8765.19</v>
      </c>
      <c r="J41" s="35">
        <f t="shared" si="3"/>
        <v>1255.6600000000001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550</v>
      </c>
      <c r="R41" s="35">
        <f t="shared" si="3"/>
        <v>0</v>
      </c>
      <c r="S41" s="35">
        <f t="shared" si="3"/>
        <v>3510</v>
      </c>
      <c r="T41" s="35">
        <f t="shared" si="3"/>
        <v>135</v>
      </c>
      <c r="U41" s="35">
        <f t="shared" si="3"/>
        <v>110</v>
      </c>
      <c r="V41" s="35">
        <f t="shared" si="3"/>
        <v>165</v>
      </c>
      <c r="W41" s="35">
        <f t="shared" si="3"/>
        <v>2750</v>
      </c>
      <c r="X41" s="35">
        <f t="shared" si="3"/>
        <v>0</v>
      </c>
      <c r="Y41" s="35">
        <f t="shared" si="3"/>
        <v>5302.04</v>
      </c>
      <c r="Z41" s="35">
        <f t="shared" si="3"/>
        <v>77.575000000000003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28039.87</v>
      </c>
      <c r="AP41" s="35">
        <f>SUM(AP12,AP18,AP24:AP37)</f>
        <v>7765.9449999999997</v>
      </c>
      <c r="AQ41" s="35">
        <f t="shared" si="2"/>
        <v>35805.815000000002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16.600000000000001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2020-06-23T20:01:07Z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