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<sst xmlns="http://schemas.openxmlformats.org/spreadsheetml/2006/main" count="410" uniqueCount="70">
  <si>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</si>
  <si>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</si>
  <si>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</si>
  <si>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</si>
  <si>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</si>
  <si>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</si>
  <si>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</si>
  <si>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</si>
  <si>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</si>
  <si>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</si>
  <si>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</si>
  <si>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</si>
  <si>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</si>
  <si>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</si>
  <si>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</si>
  <si>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</si>
  <si>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</si>
  <si>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</si>
  <si>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</si>
  <si>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</si>
  <si>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</si>
  <si>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</si>
  <si>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</si>
  <si>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</si>
  <si>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</si>
  <si>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</si>
  <si>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</si>
  <si>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</si>
  <si>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</si>
  <si>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</si>
  <si>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</si>
  <si>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</si>
  <si>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</si>
  <si>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</si>
  <si>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</si>
  <si>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</si>
  <si>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</si>
  <si>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</si>
  <si>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</si>
  <si>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</si>
  <si>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</si>
  <si>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</si>
  <si>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</si>
  <si>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</si>
  <si>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</si>
  <si>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</si>
  <si>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</si>
  <si>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</si>
  <si>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</si>
  <si>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</si>
  <si>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</si>
  <si>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</si>
  <si>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</si>
  <si>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</si>
  <si>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</si>
  <si>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</si>
  <si>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</si>
  <si>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</si>
  <si>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</si>
  <si>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</si>
  <si>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</si>
  <si>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</si>
  <si>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</si>
  <si>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</si>
  <si>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</si>
  <si>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</si>
  <si>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</si>
  <si>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 xml:space="preserve">        Fecha  :24/07/2020</t>
  </si>
  <si>
    <t>Callao, 25 de julio del 2020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</si>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</sst>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B1" zoomScale="23" zoomScaleNormal="23" workbookViewId="0">
      <selection activeCell="N25" sqref="N2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66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4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67</v>
      </c>
      <c r="AP8" s="76"/>
      <c r="AQ8" s="76"/>
    </row>
    <row r="9" spans="2:48" ht="27.75" x14ac:dyDescent="0.4">
      <c r="B9" s="4" t="s">
        <v>6</v>
      </c>
      <c r="C9" s="17" t="s">
        <v>62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3" t="s">
        <v>8</v>
      </c>
      <c r="D10" s="73"/>
      <c r="E10" s="73" t="s">
        <v>9</v>
      </c>
      <c r="F10" s="73"/>
      <c r="G10" s="73" t="s">
        <v>10</v>
      </c>
      <c r="H10" s="73"/>
      <c r="I10" s="73" t="s">
        <v>65</v>
      </c>
      <c r="J10" s="73"/>
      <c r="K10" s="71" t="s">
        <v>11</v>
      </c>
      <c r="L10" s="71"/>
      <c r="M10" s="71" t="s">
        <v>12</v>
      </c>
      <c r="N10" s="71"/>
      <c r="O10" s="73" t="s">
        <v>13</v>
      </c>
      <c r="P10" s="73"/>
      <c r="Q10" s="73" t="s">
        <v>14</v>
      </c>
      <c r="R10" s="73"/>
      <c r="S10" s="73" t="s">
        <v>15</v>
      </c>
      <c r="T10" s="73"/>
      <c r="U10" s="73" t="s">
        <v>16</v>
      </c>
      <c r="V10" s="73"/>
      <c r="W10" s="73" t="s">
        <v>17</v>
      </c>
      <c r="X10" s="73"/>
      <c r="Y10" s="73" t="s">
        <v>64</v>
      </c>
      <c r="Z10" s="73"/>
      <c r="AA10" s="73" t="s">
        <v>18</v>
      </c>
      <c r="AB10" s="73"/>
      <c r="AC10" s="73" t="s">
        <v>19</v>
      </c>
      <c r="AD10" s="73"/>
      <c r="AE10" s="71" t="s">
        <v>20</v>
      </c>
      <c r="AF10" s="71"/>
      <c r="AG10" s="71" t="s">
        <v>21</v>
      </c>
      <c r="AH10" s="71"/>
      <c r="AI10" s="71" t="s">
        <v>22</v>
      </c>
      <c r="AJ10" s="71"/>
      <c r="AK10" s="71" t="s">
        <v>23</v>
      </c>
      <c r="AL10" s="71"/>
      <c r="AM10" s="71" t="s">
        <v>24</v>
      </c>
      <c r="AN10" s="71"/>
      <c r="AO10" s="72" t="s">
        <v>25</v>
      </c>
      <c r="AP10" s="72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1150.69</v>
      </c>
      <c r="H12" s="23">
        <v>536.22</v>
      </c>
      <c r="I12" s="23">
        <v>1354.27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2504.96</v>
      </c>
      <c r="AP12" s="23">
        <f>SUMIF($C$11:$AN$11,"I.Mad",C12:AN12)</f>
        <v>536.22</v>
      </c>
      <c r="AQ12" s="23">
        <f>SUM(AO12:AP12)</f>
        <v>3041.1800000000003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>
        <v>13</v>
      </c>
      <c r="H13" s="23">
        <v>14</v>
      </c>
      <c r="I13" s="23">
        <v>4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17</v>
      </c>
      <c r="AP13" s="23">
        <f>SUMIF($C$11:$AN$11,"I.Mad",C13:AN13)</f>
        <v>14</v>
      </c>
      <c r="AQ13" s="23">
        <f>SUM(AO13:AP13)</f>
        <v>31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>
        <v>1</v>
      </c>
      <c r="H14" s="23" t="s">
        <v>69</v>
      </c>
      <c r="I14" s="23">
        <v>4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5</v>
      </c>
      <c r="AP14" s="23">
        <f>SUMIF($C$11:$AN$11,"I.Mad",C14:AN14)</f>
        <v>0</v>
      </c>
      <c r="AQ14" s="23">
        <f>SUM(AO14:AP14)</f>
        <v>5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>
        <v>0</v>
      </c>
      <c r="H15" s="23" t="s">
        <v>31</v>
      </c>
      <c r="I15" s="23">
        <v>0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>
        <v>14.5</v>
      </c>
      <c r="H16" s="29" t="s">
        <v>31</v>
      </c>
      <c r="I16" s="29">
        <v>13.5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>
        <v>22</v>
      </c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22</v>
      </c>
      <c r="AP25" s="23">
        <f t="shared" si="1"/>
        <v>0</v>
      </c>
      <c r="AQ25" s="35">
        <f t="shared" si="2"/>
        <v>22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1150.69</v>
      </c>
      <c r="H41" s="35">
        <f t="shared" si="3"/>
        <v>536.22</v>
      </c>
      <c r="I41" s="35">
        <f t="shared" si="3"/>
        <v>1376.27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2526.96</v>
      </c>
      <c r="AP41" s="35">
        <f>SUM(AP12,AP18,AP24:AP37)</f>
        <v>536.22</v>
      </c>
      <c r="AQ41" s="35">
        <f t="shared" si="2"/>
        <v>3063.1800000000003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16.2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63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2020-07-25T14:41:39Z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