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reporte!$A$1:$AQ$47</definedName>
  </definedNames>
  <calcPr calcId="144525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<sst xmlns="http://schemas.openxmlformats.org/spreadsheetml/2006/main" count="358" uniqueCount="69">
  <si>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</si>
  <si>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</si>
  <si>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</si>
  <si>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</si>
  <si>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</si>
  <si>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</si>
  <si>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</si>
  <si>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</si>
  <si>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</si>
  <si>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</si>
  <si>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</si>
  <si>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</si>
  <si>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</si>
  <si>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</si>
  <si>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</si>
  <si>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</si>
  <si>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</si>
  <si>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</si>
  <si>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</si>
  <si>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</si>
  <si>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</si>
  <si>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</si>
  <si>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</si>
  <si>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</si>
  <si>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</si>
  <si>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</si>
  <si>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</si>
  <si>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</si>
  <si>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</si>
  <si>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</si>
  <si>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</si>
  <si>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</si>
  <si>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</si>
  <si>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</si>
  <si>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</si>
  <si>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</si>
  <si>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</si>
  <si>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</si>
  <si>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</si>
  <si>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</si>
  <si>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</si>
  <si>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</si>
  <si>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</si>
  <si>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</si>
  <si>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</si>
  <si>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</si>
  <si>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</si>
  <si>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</si>
  <si>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</si>
  <si>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</si>
  <si>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</si>
  <si>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</si>
  <si>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</si>
  <si>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</si>
  <si>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</si>
  <si>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</si>
  <si>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</si>
  <si>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</si>
  <si>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</si>
  <si>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</si>
  <si>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</si>
  <si>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</si>
  <si>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</si>
  <si>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</si>
  <si>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S/M</t>
  </si>
  <si>
    <t>CALAMAR</t>
  </si>
  <si>
    <t>FALSO VOLADOR</t>
  </si>
  <si>
    <t xml:space="preserve">        Fecha  : 30/04/2019</t>
  </si>
  <si>
    <t>Callao, 01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</si>
</sst>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C7" zoomScale="24" zoomScaleNormal="24" workbookViewId="0">
      <selection activeCell="C33" sqref="C3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3.5703125" style="2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2" t="s">
        <v>62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3" t="s">
        <v>39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36</v>
      </c>
      <c r="AN6" s="124"/>
      <c r="AO6" s="124"/>
      <c r="AP6" s="124"/>
      <c r="AQ6" s="124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7.75" x14ac:dyDescent="0.4">
      <c r="B9" s="14" t="s">
        <v>2</v>
      </c>
      <c r="C9" s="112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6"/>
      <c r="E10" s="128" t="s">
        <v>61</v>
      </c>
      <c r="F10" s="129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6" t="s">
        <v>13</v>
      </c>
      <c r="AP10" s="127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391.9</v>
      </c>
      <c r="F12" s="49">
        <v>1219.95</v>
      </c>
      <c r="G12" s="49">
        <v>2798.8250000000003</v>
      </c>
      <c r="H12" s="49">
        <v>0</v>
      </c>
      <c r="I12" s="49">
        <v>6223.8</v>
      </c>
      <c r="J12" s="49">
        <v>5082.42</v>
      </c>
      <c r="K12" s="49">
        <v>322.04000000000002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3690</v>
      </c>
      <c r="R12" s="49">
        <v>45</v>
      </c>
      <c r="S12" s="49">
        <v>2740</v>
      </c>
      <c r="T12" s="49">
        <v>10</v>
      </c>
      <c r="U12" s="49">
        <v>615</v>
      </c>
      <c r="V12" s="49">
        <v>413</v>
      </c>
      <c r="W12" s="49">
        <v>3390</v>
      </c>
      <c r="X12" s="49">
        <v>0</v>
      </c>
      <c r="Y12" s="49">
        <v>1726</v>
      </c>
      <c r="Z12" s="49">
        <v>0</v>
      </c>
      <c r="AA12" s="49">
        <v>2692.5979948717945</v>
      </c>
      <c r="AB12" s="49">
        <v>102.19218137254903</v>
      </c>
      <c r="AC12" s="49">
        <v>6025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30615.162994871796</v>
      </c>
      <c r="AP12" s="50">
        <f>SUMIF($C$11:$AN$11,"I.Mad",C12:AN12)</f>
        <v>6872.5621813725493</v>
      </c>
      <c r="AQ12" s="50">
        <f>SUM(AO12:AP12)</f>
        <v>37487.725176244348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3</v>
      </c>
      <c r="F13" s="51">
        <v>18</v>
      </c>
      <c r="G13" s="51">
        <v>17</v>
      </c>
      <c r="H13" s="51" t="s">
        <v>19</v>
      </c>
      <c r="I13" s="51">
        <v>39</v>
      </c>
      <c r="J13" s="51">
        <v>111</v>
      </c>
      <c r="K13" s="51">
        <v>1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35</v>
      </c>
      <c r="R13" s="51">
        <v>2</v>
      </c>
      <c r="S13" s="51">
        <v>20</v>
      </c>
      <c r="T13" s="51">
        <v>1</v>
      </c>
      <c r="U13" s="51">
        <v>11</v>
      </c>
      <c r="V13" s="51">
        <v>11</v>
      </c>
      <c r="W13" s="51">
        <v>16</v>
      </c>
      <c r="X13" s="51" t="s">
        <v>19</v>
      </c>
      <c r="Y13" s="51">
        <v>16</v>
      </c>
      <c r="Z13" s="51" t="s">
        <v>19</v>
      </c>
      <c r="AA13" s="51">
        <v>12</v>
      </c>
      <c r="AB13" s="51">
        <v>2</v>
      </c>
      <c r="AC13" s="51">
        <v>32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202</v>
      </c>
      <c r="AP13" s="50">
        <f>SUMIF($C$11:$AN$11,"I.Mad",C13:AN13)</f>
        <v>145</v>
      </c>
      <c r="AQ13" s="50">
        <f>SUM(AO13:AP13)</f>
        <v>347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64</v>
      </c>
      <c r="F14" s="51">
        <v>5</v>
      </c>
      <c r="G14" s="51">
        <v>10</v>
      </c>
      <c r="H14" s="51" t="s">
        <v>19</v>
      </c>
      <c r="I14" s="51">
        <v>10</v>
      </c>
      <c r="J14" s="51">
        <v>12</v>
      </c>
      <c r="K14" s="51" t="s">
        <v>64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9</v>
      </c>
      <c r="R14" s="51">
        <v>1</v>
      </c>
      <c r="S14" s="51">
        <v>6</v>
      </c>
      <c r="T14" s="51" t="s">
        <v>64</v>
      </c>
      <c r="U14" s="51">
        <v>1</v>
      </c>
      <c r="V14" s="51">
        <v>5</v>
      </c>
      <c r="W14" s="51">
        <v>6</v>
      </c>
      <c r="X14" s="51" t="s">
        <v>19</v>
      </c>
      <c r="Y14" s="51">
        <v>5</v>
      </c>
      <c r="Z14" s="51" t="s">
        <v>19</v>
      </c>
      <c r="AA14" s="51">
        <v>4</v>
      </c>
      <c r="AB14" s="51">
        <v>2</v>
      </c>
      <c r="AC14" s="51">
        <v>12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63</v>
      </c>
      <c r="AP14" s="50">
        <f>SUMIF($C$11:$AN$11,"I.Mad",C14:AN14)</f>
        <v>25</v>
      </c>
      <c r="AQ14" s="50">
        <f>SUM(AO14:AP14)</f>
        <v>88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>
        <v>0</v>
      </c>
      <c r="G15" s="51">
        <v>22.956972689942159</v>
      </c>
      <c r="H15" s="51" t="s">
        <v>19</v>
      </c>
      <c r="I15" s="51">
        <v>10.013980283366706</v>
      </c>
      <c r="J15" s="51">
        <v>0.46820546261364077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9.0724009025010766</v>
      </c>
      <c r="R15" s="51">
        <v>11.891891891891893</v>
      </c>
      <c r="S15" s="51">
        <v>7.857626715376691</v>
      </c>
      <c r="T15" s="51" t="s">
        <v>19</v>
      </c>
      <c r="U15" s="51">
        <v>5.4347826086956523</v>
      </c>
      <c r="V15" s="51">
        <v>4.0130528073164058</v>
      </c>
      <c r="W15" s="51">
        <v>6.3387093737505484</v>
      </c>
      <c r="X15" s="51" t="s">
        <v>19</v>
      </c>
      <c r="Y15" s="51">
        <v>5</v>
      </c>
      <c r="Z15" s="51" t="s">
        <v>19</v>
      </c>
      <c r="AA15" s="51">
        <v>72.398540065901344</v>
      </c>
      <c r="AB15" s="51">
        <v>6.4193173845344935</v>
      </c>
      <c r="AC15" s="51">
        <v>80.084043186401246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>
        <v>15.5</v>
      </c>
      <c r="G16" s="56">
        <v>14.5</v>
      </c>
      <c r="H16" s="56" t="s">
        <v>19</v>
      </c>
      <c r="I16" s="56">
        <v>13</v>
      </c>
      <c r="J16" s="56">
        <v>15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>
        <v>13</v>
      </c>
      <c r="S16" s="56">
        <v>13</v>
      </c>
      <c r="T16" s="56" t="s">
        <v>19</v>
      </c>
      <c r="U16" s="56">
        <v>13</v>
      </c>
      <c r="V16" s="56">
        <v>13</v>
      </c>
      <c r="W16" s="56">
        <v>13</v>
      </c>
      <c r="X16" s="56" t="s">
        <v>19</v>
      </c>
      <c r="Y16" s="56">
        <v>13</v>
      </c>
      <c r="Z16" s="56" t="s">
        <v>19</v>
      </c>
      <c r="AA16" s="56">
        <v>11</v>
      </c>
      <c r="AB16" s="56">
        <v>12.5</v>
      </c>
      <c r="AC16" s="56">
        <v>10.5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>
        <v>24</v>
      </c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24</v>
      </c>
      <c r="AP25" s="50">
        <f t="shared" si="1"/>
        <v>0</v>
      </c>
      <c r="AQ25" s="53">
        <f>SUM(AO25:AP25)</f>
        <v>24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/>
      <c r="Z30" s="109"/>
      <c r="AA30" s="53">
        <v>1.671</v>
      </c>
      <c r="AB30" s="69">
        <v>0.159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1.671</v>
      </c>
      <c r="AP30" s="50">
        <f t="shared" si="1"/>
        <v>0.159</v>
      </c>
      <c r="AQ30" s="53">
        <f t="shared" si="2"/>
        <v>1.83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66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>
        <v>2.649</v>
      </c>
      <c r="AC40" s="10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2.649</v>
      </c>
      <c r="AQ40" s="53">
        <f>SUM(AO40:AP40)</f>
        <v>2.649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391.9</v>
      </c>
      <c r="F41" s="53">
        <f t="shared" si="5"/>
        <v>1219.95</v>
      </c>
      <c r="G41" s="53">
        <f t="shared" si="5"/>
        <v>2798.8250000000003</v>
      </c>
      <c r="H41" s="53">
        <f t="shared" si="5"/>
        <v>0</v>
      </c>
      <c r="I41" s="53">
        <f t="shared" si="5"/>
        <v>6247.8</v>
      </c>
      <c r="J41" s="53">
        <f t="shared" si="5"/>
        <v>5082.42</v>
      </c>
      <c r="K41" s="53">
        <f t="shared" si="5"/>
        <v>322.04000000000002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3690</v>
      </c>
      <c r="R41" s="53">
        <f t="shared" si="5"/>
        <v>45</v>
      </c>
      <c r="S41" s="53">
        <f t="shared" si="5"/>
        <v>2740</v>
      </c>
      <c r="T41" s="53">
        <f t="shared" si="5"/>
        <v>10</v>
      </c>
      <c r="U41" s="53">
        <f t="shared" si="5"/>
        <v>615</v>
      </c>
      <c r="V41" s="53">
        <f t="shared" si="5"/>
        <v>413</v>
      </c>
      <c r="W41" s="53">
        <f t="shared" si="5"/>
        <v>3390</v>
      </c>
      <c r="X41" s="53">
        <f t="shared" si="5"/>
        <v>0</v>
      </c>
      <c r="Y41" s="53">
        <f t="shared" si="5"/>
        <v>1726</v>
      </c>
      <c r="Z41" s="53">
        <f t="shared" si="5"/>
        <v>0</v>
      </c>
      <c r="AA41" s="53">
        <f t="shared" si="5"/>
        <v>2694.2689948717943</v>
      </c>
      <c r="AB41" s="53">
        <f t="shared" si="5"/>
        <v>105.00018137254904</v>
      </c>
      <c r="AC41" s="53">
        <f t="shared" si="5"/>
        <v>6025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30640.833994871795</v>
      </c>
      <c r="AP41" s="53">
        <f>SUM(AP12,AP18,AP24:AP37)</f>
        <v>6872.7211813725489</v>
      </c>
      <c r="AQ41" s="53">
        <f>SUM(AO41:AP41)</f>
        <v>37513.555176244343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18.100000000000001</v>
      </c>
      <c r="H42" s="55"/>
      <c r="I42" s="55">
        <v>20.2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/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60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68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</cp:lastModifiedBy>
  <cp:lastPrinted>2018-11-19T17:24:41Z</cp:lastPrinted>
  <dcterms:created xsi:type="dcterms:W3CDTF">2008-10-21T17:58:04Z</dcterms:created>
  <dcterms:modified xsi:type="dcterms:W3CDTF">2019-05-01T17:15:23Z</dcterms:modified>
</cp:coreProperties>
</file>