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<sst xmlns="http://schemas.openxmlformats.org/spreadsheetml/2006/main" count="294" uniqueCount="67">
  <si>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</si>
  <si>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</si>
  <si>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</si>
  <si>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</si>
  <si>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</si>
  <si>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</si>
  <si>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</si>
  <si>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</si>
  <si>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</si>
  <si>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</si>
  <si>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</si>
  <si>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</si>
  <si>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</si>
  <si>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</si>
  <si>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</si>
  <si>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</si>
  <si>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</si>
  <si>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</si>
  <si>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</si>
  <si>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</si>
  <si>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</si>
  <si>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</si>
  <si>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</si>
  <si>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</si>
  <si>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</si>
  <si>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</si>
  <si>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</si>
  <si>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</si>
  <si>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</si>
  <si>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</si>
  <si>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</si>
  <si>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</si>
  <si>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</si>
  <si>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</si>
  <si>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</si>
  <si>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</si>
  <si>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</si>
  <si>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</si>
  <si>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</si>
  <si>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</si>
  <si>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</si>
  <si>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</si>
  <si>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</si>
  <si>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</si>
  <si>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</si>
  <si>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</si>
  <si>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</si>
  <si>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</si>
  <si>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</si>
  <si>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</si>
  <si>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</si>
  <si>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</si>
  <si>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</si>
  <si>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</si>
  <si>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</si>
  <si>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</si>
  <si>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</si>
  <si>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</si>
  <si>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</si>
  <si>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</si>
  <si>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BONITO</t>
  </si>
  <si>
    <t xml:space="preserve">      Fecha: 15/11/2008</t>
  </si>
  <si>
    <t>13.0-11.5</t>
  </si>
  <si>
    <t xml:space="preserve"> R.M.N°769-2008-PRODUCE</t>
  </si>
  <si>
    <t>S/M</t>
  </si>
  <si>
    <t xml:space="preserve"> REPORTE  FINAL</t>
  </si>
  <si>
    <t>Callao, 25 de Noviembre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</si>
</sst>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3" width="9.00390625" style="0" customWidth="1"/>
    <col min="4" max="4" width="8.57421875" style="0" bestFit="1" customWidth="1"/>
    <col min="5" max="5" width="7.8515625" style="0" customWidth="1"/>
    <col min="6" max="6" width="8.57421875" style="0" bestFit="1" customWidth="1"/>
    <col min="7" max="7" width="10.00390625" style="0" customWidth="1"/>
    <col min="8" max="8" width="7.8515625" style="0" customWidth="1"/>
    <col min="9" max="10" width="10.28125" style="0" bestFit="1" customWidth="1"/>
    <col min="11" max="11" width="8.57421875" style="0" bestFit="1" customWidth="1"/>
    <col min="12" max="14" width="7.8515625" style="0" customWidth="1"/>
    <col min="15" max="15" width="8.57421875" style="0" bestFit="1" customWidth="1"/>
    <col min="16" max="16" width="7.8515625" style="0" customWidth="1"/>
    <col min="17" max="17" width="8.57421875" style="0" bestFit="1" customWidth="1"/>
    <col min="18" max="18" width="7.8515625" style="0" customWidth="1"/>
    <col min="19" max="19" width="8.57421875" style="0" bestFit="1" customWidth="1"/>
    <col min="20" max="20" width="7.8515625" style="0" customWidth="1"/>
    <col min="21" max="21" width="8.57421875" style="0" bestFit="1" customWidth="1"/>
    <col min="22" max="22" width="7.8515625" style="0" customWidth="1"/>
    <col min="23" max="23" width="10.28125" style="0" bestFit="1" customWidth="1"/>
    <col min="24" max="24" width="7.8515625" style="0" customWidth="1"/>
    <col min="25" max="25" width="8.57421875" style="0" bestFit="1" customWidth="1"/>
    <col min="26" max="26" width="7.8515625" style="0" customWidth="1"/>
    <col min="27" max="27" width="8.57421875" style="0" bestFit="1" customWidth="1"/>
    <col min="28" max="28" width="7.8515625" style="0" customWidth="1"/>
    <col min="29" max="29" width="11.140625" style="0" bestFit="1" customWidth="1"/>
    <col min="30" max="35" width="6.00390625" style="0" customWidth="1"/>
    <col min="36" max="36" width="7.421875" style="0" customWidth="1"/>
    <col min="37" max="37" width="6.140625" style="0" customWidth="1"/>
    <col min="38" max="39" width="10.28125" style="0" bestFit="1" customWidth="1"/>
    <col min="40" max="40" width="12.8515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59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65</v>
      </c>
      <c r="AK4" s="84"/>
      <c r="AL4" s="84"/>
      <c r="AM4" s="84"/>
      <c r="AN4" s="84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61</v>
      </c>
      <c r="AM6" s="82"/>
      <c r="AN6" s="83"/>
    </row>
    <row r="7" spans="2:40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96" t="s">
        <v>5</v>
      </c>
      <c r="D8" s="86"/>
      <c r="E8" s="96" t="s">
        <v>6</v>
      </c>
      <c r="F8" s="86"/>
      <c r="G8" s="87" t="s">
        <v>7</v>
      </c>
      <c r="H8" s="97"/>
      <c r="I8" s="85" t="s">
        <v>8</v>
      </c>
      <c r="J8" s="92"/>
      <c r="K8" s="96" t="s">
        <v>9</v>
      </c>
      <c r="L8" s="86"/>
      <c r="M8" s="96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19" t="s">
        <v>18</v>
      </c>
      <c r="AD8" s="93" t="s">
        <v>19</v>
      </c>
      <c r="AE8" s="98"/>
      <c r="AF8" s="93" t="s">
        <v>20</v>
      </c>
      <c r="AG8" s="98"/>
      <c r="AH8" s="93" t="s">
        <v>21</v>
      </c>
      <c r="AI8" s="94"/>
      <c r="AJ8" s="85" t="s">
        <v>22</v>
      </c>
      <c r="AK8" s="92"/>
      <c r="AL8" s="89" t="s">
        <v>23</v>
      </c>
      <c r="AM8" s="90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0.25">
      <c r="B10" s="29" t="s">
        <v>27</v>
      </c>
      <c r="C10" s="30">
        <v>1106</v>
      </c>
      <c r="D10" s="30">
        <v>4550</v>
      </c>
      <c r="E10" s="30">
        <v>753</v>
      </c>
      <c r="F10" s="30">
        <v>2524</v>
      </c>
      <c r="G10" s="30">
        <v>10609</v>
      </c>
      <c r="H10" s="30">
        <v>0</v>
      </c>
      <c r="I10" s="30">
        <v>17701</v>
      </c>
      <c r="J10" s="30">
        <v>10597</v>
      </c>
      <c r="K10" s="30">
        <v>2698</v>
      </c>
      <c r="L10" s="30">
        <v>78</v>
      </c>
      <c r="M10" s="30">
        <v>32</v>
      </c>
      <c r="N10" s="30">
        <v>235</v>
      </c>
      <c r="O10" s="30">
        <v>1380</v>
      </c>
      <c r="P10" s="30">
        <v>0</v>
      </c>
      <c r="Q10" s="30">
        <v>6750</v>
      </c>
      <c r="R10" s="30">
        <v>0</v>
      </c>
      <c r="S10" s="30">
        <v>2530</v>
      </c>
      <c r="T10" s="30">
        <v>475</v>
      </c>
      <c r="U10" s="30">
        <v>3325</v>
      </c>
      <c r="V10" s="30">
        <v>280</v>
      </c>
      <c r="W10" s="30">
        <v>10115</v>
      </c>
      <c r="X10" s="30">
        <v>500</v>
      </c>
      <c r="Y10" s="30">
        <v>9375</v>
      </c>
      <c r="Z10" s="30">
        <v>583</v>
      </c>
      <c r="AA10" s="30">
        <v>5916</v>
      </c>
      <c r="AB10" s="30">
        <v>0</v>
      </c>
      <c r="AC10" s="30">
        <v>12296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84586</v>
      </c>
      <c r="AM10" s="30">
        <f>SUMIF($C$9:$AK$9,"I.Mad",C10:AK10)</f>
        <v>19822</v>
      </c>
      <c r="AN10" s="30">
        <f>SUM(AL10:AM10)</f>
        <v>104408</v>
      </c>
    </row>
    <row r="11" spans="2:40" ht="20.25">
      <c r="B11" s="31" t="s">
        <v>28</v>
      </c>
      <c r="C11" s="32">
        <v>5</v>
      </c>
      <c r="D11" s="32">
        <v>88</v>
      </c>
      <c r="E11" s="32">
        <v>8</v>
      </c>
      <c r="F11" s="32">
        <v>55</v>
      </c>
      <c r="G11" s="32">
        <v>41</v>
      </c>
      <c r="H11" s="32" t="s">
        <v>29</v>
      </c>
      <c r="I11" s="32">
        <v>117</v>
      </c>
      <c r="J11" s="32">
        <v>244</v>
      </c>
      <c r="K11" s="32">
        <v>10</v>
      </c>
      <c r="L11" s="32">
        <v>1</v>
      </c>
      <c r="M11" s="32">
        <v>1</v>
      </c>
      <c r="N11" s="32">
        <v>6</v>
      </c>
      <c r="O11" s="32">
        <v>11</v>
      </c>
      <c r="P11" s="32" t="s">
        <v>29</v>
      </c>
      <c r="Q11" s="32">
        <v>28</v>
      </c>
      <c r="R11" s="32" t="s">
        <v>29</v>
      </c>
      <c r="S11" s="32">
        <v>15</v>
      </c>
      <c r="T11" s="32">
        <v>8</v>
      </c>
      <c r="U11" s="32">
        <v>25</v>
      </c>
      <c r="V11" s="32">
        <v>3</v>
      </c>
      <c r="W11" s="32">
        <v>57</v>
      </c>
      <c r="X11" s="32">
        <v>6</v>
      </c>
      <c r="Y11" s="32">
        <v>58</v>
      </c>
      <c r="Z11" s="32">
        <v>11</v>
      </c>
      <c r="AA11" s="32">
        <v>26</v>
      </c>
      <c r="AB11" s="32" t="s">
        <v>29</v>
      </c>
      <c r="AC11" s="32">
        <v>44</v>
      </c>
      <c r="AD11" s="32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>
        <f>SUMIF($C$9:$AK$9,"Ind",C11:AK11)</f>
        <v>446</v>
      </c>
      <c r="AM11" s="30">
        <f>SUMIF($C$9:$AK$9,"I.Mad",C11:AK11)</f>
        <v>422</v>
      </c>
      <c r="AN11" s="30">
        <f>SUM(AL11:AM11)</f>
        <v>868</v>
      </c>
    </row>
    <row r="12" spans="2:40" ht="20.25">
      <c r="B12" s="31" t="s">
        <v>30</v>
      </c>
      <c r="C12" s="32">
        <v>3</v>
      </c>
      <c r="D12" s="32">
        <v>24</v>
      </c>
      <c r="E12" s="32">
        <v>4</v>
      </c>
      <c r="F12" s="32">
        <v>23</v>
      </c>
      <c r="G12" s="32">
        <v>14</v>
      </c>
      <c r="H12" s="32" t="s">
        <v>29</v>
      </c>
      <c r="I12" s="32">
        <v>18</v>
      </c>
      <c r="J12" s="32">
        <v>12</v>
      </c>
      <c r="K12" s="32">
        <v>9</v>
      </c>
      <c r="L12" s="30" t="s">
        <v>64</v>
      </c>
      <c r="M12" s="32">
        <v>1</v>
      </c>
      <c r="N12" s="32">
        <v>5</v>
      </c>
      <c r="O12" s="32">
        <v>6</v>
      </c>
      <c r="P12" s="32" t="s">
        <v>29</v>
      </c>
      <c r="Q12" s="32">
        <v>11</v>
      </c>
      <c r="R12" s="32" t="s">
        <v>29</v>
      </c>
      <c r="S12" s="32">
        <v>2</v>
      </c>
      <c r="T12" s="32">
        <v>7</v>
      </c>
      <c r="U12" s="32">
        <v>9</v>
      </c>
      <c r="V12" s="32">
        <v>2</v>
      </c>
      <c r="W12" s="32">
        <v>13</v>
      </c>
      <c r="X12" s="32">
        <v>1</v>
      </c>
      <c r="Y12" s="32">
        <v>11</v>
      </c>
      <c r="Z12" s="32">
        <v>5</v>
      </c>
      <c r="AA12" s="32">
        <v>5</v>
      </c>
      <c r="AB12" s="32" t="s">
        <v>29</v>
      </c>
      <c r="AC12" s="32">
        <v>8</v>
      </c>
      <c r="AD12" s="32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>
        <f>SUMIF($C$9:$AK$9,"Ind",C12:AK12)</f>
        <v>114</v>
      </c>
      <c r="AM12" s="30">
        <f>SUMIF($C$9:$AK$9,"I.Mad",C12:AK12)</f>
        <v>79</v>
      </c>
      <c r="AN12" s="30">
        <f>SUM(AL12:AM12)</f>
        <v>193</v>
      </c>
    </row>
    <row r="13" spans="2:40" ht="20.25">
      <c r="B13" s="31" t="s">
        <v>31</v>
      </c>
      <c r="C13" s="32">
        <v>4.6882975036296095</v>
      </c>
      <c r="D13" s="32">
        <v>2.1014763156868557</v>
      </c>
      <c r="E13" s="32">
        <v>2.135979468387006</v>
      </c>
      <c r="F13" s="32">
        <v>3.605567458465857</v>
      </c>
      <c r="G13" s="32">
        <v>1.1</v>
      </c>
      <c r="H13" s="32" t="s">
        <v>29</v>
      </c>
      <c r="I13" s="32">
        <v>0</v>
      </c>
      <c r="J13" s="32">
        <v>0</v>
      </c>
      <c r="K13" s="32">
        <v>0</v>
      </c>
      <c r="L13" s="32" t="s">
        <v>29</v>
      </c>
      <c r="M13" s="32">
        <v>0</v>
      </c>
      <c r="N13" s="32">
        <v>0</v>
      </c>
      <c r="O13" s="32">
        <v>0</v>
      </c>
      <c r="P13" s="32" t="s">
        <v>29</v>
      </c>
      <c r="Q13" s="32">
        <v>0</v>
      </c>
      <c r="R13" s="32" t="s">
        <v>29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 t="s">
        <v>29</v>
      </c>
      <c r="AC13" s="32">
        <v>20.086561583738355</v>
      </c>
      <c r="AD13" s="32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3"/>
      <c r="AM13" s="33"/>
      <c r="AN13" s="33"/>
    </row>
    <row r="14" spans="2:40" ht="20.25">
      <c r="B14" s="34" t="s">
        <v>32</v>
      </c>
      <c r="C14" s="62">
        <v>13</v>
      </c>
      <c r="D14" s="62">
        <v>13</v>
      </c>
      <c r="E14" s="62">
        <v>14</v>
      </c>
      <c r="F14" s="62">
        <v>13</v>
      </c>
      <c r="G14" s="62">
        <v>14.5</v>
      </c>
      <c r="H14" s="32" t="s">
        <v>29</v>
      </c>
      <c r="I14" s="62">
        <v>14.5</v>
      </c>
      <c r="J14" s="62">
        <v>14.5</v>
      </c>
      <c r="K14" s="62">
        <v>14.5</v>
      </c>
      <c r="L14" s="32" t="s">
        <v>29</v>
      </c>
      <c r="M14" s="62">
        <v>14.5</v>
      </c>
      <c r="N14" s="62">
        <v>14.5</v>
      </c>
      <c r="O14" s="62">
        <v>15</v>
      </c>
      <c r="P14" s="32" t="s">
        <v>29</v>
      </c>
      <c r="Q14" s="62">
        <v>15</v>
      </c>
      <c r="R14" s="32" t="s">
        <v>29</v>
      </c>
      <c r="S14" s="62">
        <v>15</v>
      </c>
      <c r="T14" s="62">
        <v>13.5</v>
      </c>
      <c r="U14" s="62">
        <v>14</v>
      </c>
      <c r="V14" s="62">
        <v>14</v>
      </c>
      <c r="W14" s="62">
        <v>14</v>
      </c>
      <c r="X14" s="62">
        <v>14.5</v>
      </c>
      <c r="Y14" s="62">
        <v>14</v>
      </c>
      <c r="Z14" s="62">
        <v>14</v>
      </c>
      <c r="AA14" s="62">
        <v>14.5</v>
      </c>
      <c r="AB14" s="32" t="s">
        <v>29</v>
      </c>
      <c r="AC14" s="44" t="s">
        <v>62</v>
      </c>
      <c r="AD14" s="32" t="s">
        <v>29</v>
      </c>
      <c r="AE14" s="30" t="s">
        <v>29</v>
      </c>
      <c r="AF14" s="30" t="s">
        <v>29</v>
      </c>
      <c r="AG14" s="30" t="s">
        <v>29</v>
      </c>
      <c r="AH14" s="30" t="s">
        <v>29</v>
      </c>
      <c r="AI14" s="30" t="s">
        <v>29</v>
      </c>
      <c r="AJ14" s="30" t="s">
        <v>29</v>
      </c>
      <c r="AK14" s="30" t="s">
        <v>29</v>
      </c>
      <c r="AL14" s="33"/>
      <c r="AM14" s="33"/>
      <c r="AN14" s="33"/>
    </row>
    <row r="15" spans="2:40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3"/>
      <c r="AM19" s="53"/>
      <c r="AN19" s="53"/>
    </row>
    <row r="20" spans="2:40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52" t="s">
        <v>29</v>
      </c>
      <c r="AI20" s="44" t="s">
        <v>29</v>
      </c>
      <c r="AJ20" s="52" t="s">
        <v>29</v>
      </c>
      <c r="AK20" s="52" t="s">
        <v>29</v>
      </c>
      <c r="AL20" s="53"/>
      <c r="AM20" s="53"/>
      <c r="AN20" s="53"/>
    </row>
    <row r="21" spans="2:40" ht="15.75">
      <c r="B21" s="35" t="s">
        <v>37</v>
      </c>
      <c r="C21" s="54" t="s">
        <v>38</v>
      </c>
      <c r="D21" s="42"/>
      <c r="E21" s="39"/>
      <c r="G21" s="55" t="s">
        <v>39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55</v>
      </c>
      <c r="J23" s="58"/>
      <c r="K23" s="57"/>
      <c r="L23" s="57"/>
      <c r="M23" s="57"/>
      <c r="N23" s="57"/>
      <c r="O23" s="57"/>
      <c r="P23" s="57"/>
      <c r="Q23" s="57">
        <v>12</v>
      </c>
      <c r="R23" s="57"/>
      <c r="S23" s="57">
        <v>8</v>
      </c>
      <c r="T23" s="57"/>
      <c r="U23" s="57"/>
      <c r="V23" s="57"/>
      <c r="W23" s="57"/>
      <c r="X23" s="57"/>
      <c r="Y23" s="57">
        <v>2</v>
      </c>
      <c r="Z23" s="57">
        <v>1</v>
      </c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77</v>
      </c>
      <c r="AM23" s="30">
        <f t="shared" si="1"/>
        <v>1</v>
      </c>
      <c r="AN23" s="30">
        <f t="shared" si="2"/>
        <v>78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44</v>
      </c>
      <c r="C27" s="57"/>
      <c r="D27" s="57"/>
      <c r="E27" s="57"/>
      <c r="F27" s="57"/>
      <c r="G27" s="57"/>
      <c r="H27" s="57"/>
      <c r="I27" s="57"/>
      <c r="J27" s="57">
        <v>1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1</v>
      </c>
      <c r="AN27" s="30">
        <f t="shared" si="2"/>
        <v>1</v>
      </c>
    </row>
    <row r="28" spans="2:40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53</v>
      </c>
      <c r="C36" s="30">
        <f aca="true" t="shared" si="3" ref="C36:AK36">+SUM(C10,C16,C22:C35)</f>
        <v>1106</v>
      </c>
      <c r="D36" s="30">
        <f t="shared" si="3"/>
        <v>4550</v>
      </c>
      <c r="E36" s="30">
        <f t="shared" si="3"/>
        <v>753</v>
      </c>
      <c r="F36" s="30">
        <f t="shared" si="3"/>
        <v>2524</v>
      </c>
      <c r="G36" s="30">
        <f t="shared" si="3"/>
        <v>10609</v>
      </c>
      <c r="H36" s="30">
        <f t="shared" si="3"/>
        <v>0</v>
      </c>
      <c r="I36" s="30">
        <f t="shared" si="3"/>
        <v>17756</v>
      </c>
      <c r="J36" s="30">
        <f t="shared" si="3"/>
        <v>10598</v>
      </c>
      <c r="K36" s="30">
        <f t="shared" si="3"/>
        <v>2698</v>
      </c>
      <c r="L36" s="30">
        <f t="shared" si="3"/>
        <v>78</v>
      </c>
      <c r="M36" s="30">
        <f t="shared" si="3"/>
        <v>32</v>
      </c>
      <c r="N36" s="30">
        <f t="shared" si="3"/>
        <v>235</v>
      </c>
      <c r="O36" s="30">
        <f t="shared" si="3"/>
        <v>1380</v>
      </c>
      <c r="P36" s="30">
        <f t="shared" si="3"/>
        <v>0</v>
      </c>
      <c r="Q36" s="30">
        <f t="shared" si="3"/>
        <v>6762</v>
      </c>
      <c r="R36" s="30">
        <f t="shared" si="3"/>
        <v>0</v>
      </c>
      <c r="S36" s="30">
        <f t="shared" si="3"/>
        <v>2538</v>
      </c>
      <c r="T36" s="30">
        <f t="shared" si="3"/>
        <v>475</v>
      </c>
      <c r="U36" s="30">
        <f t="shared" si="3"/>
        <v>3325</v>
      </c>
      <c r="V36" s="30">
        <f t="shared" si="3"/>
        <v>280</v>
      </c>
      <c r="W36" s="30">
        <f t="shared" si="3"/>
        <v>10115</v>
      </c>
      <c r="X36" s="30">
        <f t="shared" si="3"/>
        <v>500</v>
      </c>
      <c r="Y36" s="30">
        <f t="shared" si="3"/>
        <v>9377</v>
      </c>
      <c r="Z36" s="30">
        <f t="shared" si="3"/>
        <v>584</v>
      </c>
      <c r="AA36" s="30">
        <f t="shared" si="3"/>
        <v>5916</v>
      </c>
      <c r="AB36" s="30">
        <f t="shared" si="3"/>
        <v>0</v>
      </c>
      <c r="AC36" s="30">
        <f t="shared" si="3"/>
        <v>12296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84663</v>
      </c>
      <c r="AM36" s="30">
        <f t="shared" si="1"/>
        <v>19824</v>
      </c>
      <c r="AN36" s="30">
        <f t="shared" si="2"/>
        <v>104487</v>
      </c>
    </row>
    <row r="37" spans="2:40" ht="22.5" customHeight="1">
      <c r="B37" s="29" t="s">
        <v>54</v>
      </c>
      <c r="C37" s="65">
        <v>16.1</v>
      </c>
      <c r="D37" s="65"/>
      <c r="E37" s="65"/>
      <c r="F37" s="65"/>
      <c r="G37" s="65">
        <v>15.27</v>
      </c>
      <c r="H37" s="65"/>
      <c r="I37" s="65">
        <v>18.13</v>
      </c>
      <c r="J37" s="65"/>
      <c r="K37" s="65"/>
      <c r="L37" s="65"/>
      <c r="M37" s="65"/>
      <c r="N37" s="65"/>
      <c r="O37" s="65"/>
      <c r="P37" s="65"/>
      <c r="Q37" s="65">
        <v>16.6</v>
      </c>
      <c r="R37" s="65"/>
      <c r="S37" s="65"/>
      <c r="T37" s="65"/>
      <c r="U37" s="65"/>
      <c r="V37" s="65"/>
      <c r="W37" s="65">
        <v>14.5</v>
      </c>
      <c r="X37" s="65"/>
      <c r="Y37" s="65">
        <v>15.2</v>
      </c>
      <c r="Z37" s="65"/>
      <c r="AA37" s="65"/>
      <c r="AB37" s="65"/>
      <c r="AC37" s="65">
        <v>19.93</v>
      </c>
      <c r="AD37" s="65"/>
      <c r="AE37" s="65"/>
      <c r="AF37" s="65"/>
      <c r="AG37" s="65"/>
      <c r="AH37" s="65"/>
      <c r="AI37" s="65"/>
      <c r="AJ37" s="66">
        <v>16.13</v>
      </c>
      <c r="AK37" s="67"/>
      <c r="AL37" s="68"/>
      <c r="AM37" s="68"/>
      <c r="AN37" s="69"/>
    </row>
    <row r="38" spans="2:40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75" t="s">
        <v>66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2008-11-25T22:42:53Z</cp:lastPrinted>
  <dcterms:created xsi:type="dcterms:W3CDTF">2008-10-21T17:58:04Z</dcterms:created>
  <dcterms:modified xsi:type="dcterms:W3CDTF">2008-11-25T22:44:48Z</dcterms:modified>
  <cp:category/>
  <cp:version/>
  <cp:contentType/>
  <cp:contentStatus/>
</cp:coreProperties>
</file>